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3180" yWindow="-15" windowWidth="24960" windowHeight="11505"/>
  </bookViews>
  <sheets>
    <sheet name="1896,1897,1900, 2048,2049,2 (2" sheetId="1" r:id="rId1"/>
    <sheet name="Лист1" sheetId="2" state="hidden" r:id="rId2"/>
  </sheets>
  <definedNames>
    <definedName name="_xlnm._FilterDatabase" localSheetId="0" hidden="1">'1896,1897,1900, 2048,2049,2 (2'!$A$3:$IU$11</definedName>
    <definedName name="_xlnm.Print_Titles" localSheetId="0">'1896,1897,1900, 2048,2049,2 (2'!$9:$11</definedName>
    <definedName name="_xlnm.Print_Area" localSheetId="0">'1896,1897,1900, 2048,2049,2 (2'!$A$1:$G$510</definedName>
    <definedName name="_xlnm.Print_Area" localSheetId="1">Лист1!$B$1:$H$223</definedName>
  </definedNames>
  <calcPr calcId="162913" refMode="R1C1"/>
</workbook>
</file>

<file path=xl/calcChain.xml><?xml version="1.0" encoding="utf-8"?>
<calcChain xmlns="http://schemas.openxmlformats.org/spreadsheetml/2006/main">
  <c r="Y413" i="1" l="1"/>
  <c r="Y412" i="1" l="1"/>
  <c r="Y12" i="1" l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F223" i="2" l="1"/>
  <c r="G223" i="2" s="1"/>
  <c r="F222" i="2"/>
  <c r="G222" i="2" s="1"/>
  <c r="F221" i="2"/>
  <c r="G221" i="2" s="1"/>
  <c r="F220" i="2"/>
  <c r="G220" i="2" s="1"/>
  <c r="F219" i="2"/>
  <c r="G219" i="2" s="1"/>
  <c r="F218" i="2"/>
  <c r="G218" i="2" s="1"/>
  <c r="F217" i="2"/>
  <c r="G217" i="2" s="1"/>
  <c r="F216" i="2"/>
  <c r="G216" i="2" s="1"/>
  <c r="F215" i="2"/>
  <c r="G215" i="2" s="1"/>
  <c r="F214" i="2"/>
  <c r="G214" i="2" s="1"/>
  <c r="F213" i="2"/>
  <c r="G213" i="2" s="1"/>
  <c r="F212" i="2"/>
  <c r="G212" i="2" s="1"/>
  <c r="F211" i="2"/>
  <c r="G211" i="2" s="1"/>
  <c r="F210" i="2"/>
  <c r="G210" i="2" s="1"/>
  <c r="F209" i="2"/>
  <c r="G209" i="2" s="1"/>
  <c r="F208" i="2"/>
  <c r="G208" i="2" s="1"/>
  <c r="F206" i="2"/>
  <c r="G206" i="2" s="1"/>
  <c r="F205" i="2"/>
  <c r="G205" i="2" s="1"/>
  <c r="F202" i="2"/>
  <c r="G202" i="2" s="1"/>
  <c r="F201" i="2"/>
  <c r="G201" i="2" s="1"/>
  <c r="F199" i="2"/>
  <c r="G199" i="2" s="1"/>
  <c r="F198" i="2"/>
  <c r="G198" i="2" s="1"/>
  <c r="F197" i="2"/>
  <c r="G197" i="2" s="1"/>
  <c r="F196" i="2"/>
  <c r="G196" i="2" s="1"/>
  <c r="F195" i="2"/>
  <c r="G195" i="2" s="1"/>
  <c r="F194" i="2"/>
  <c r="G194" i="2" s="1"/>
  <c r="F193" i="2"/>
  <c r="G193" i="2" s="1"/>
  <c r="F192" i="2"/>
  <c r="G192" i="2" s="1"/>
  <c r="F191" i="2"/>
  <c r="G191" i="2" s="1"/>
  <c r="F190" i="2"/>
  <c r="G190" i="2" s="1"/>
  <c r="F189" i="2"/>
  <c r="G189" i="2" s="1"/>
  <c r="F188" i="2"/>
  <c r="G188" i="2" s="1"/>
  <c r="F187" i="2"/>
  <c r="G187" i="2" s="1"/>
  <c r="F185" i="2"/>
  <c r="G185" i="2" s="1"/>
  <c r="F184" i="2"/>
  <c r="G184" i="2" s="1"/>
  <c r="F183" i="2"/>
  <c r="G183" i="2" s="1"/>
  <c r="F182" i="2"/>
  <c r="G182" i="2" s="1"/>
  <c r="F181" i="2"/>
  <c r="G181" i="2" s="1"/>
  <c r="F180" i="2"/>
  <c r="G180" i="2" s="1"/>
  <c r="F178" i="2"/>
  <c r="G178" i="2" s="1"/>
  <c r="F177" i="2"/>
  <c r="G177" i="2" s="1"/>
  <c r="F176" i="2"/>
  <c r="G176" i="2" s="1"/>
  <c r="F174" i="2"/>
  <c r="G174" i="2" s="1"/>
  <c r="F173" i="2"/>
  <c r="G173" i="2" s="1"/>
  <c r="F172" i="2"/>
  <c r="G172" i="2" s="1"/>
  <c r="F170" i="2"/>
  <c r="G170" i="2" s="1"/>
  <c r="F169" i="2"/>
  <c r="G169" i="2" s="1"/>
  <c r="F168" i="2"/>
  <c r="G168" i="2" s="1"/>
  <c r="F166" i="2"/>
  <c r="G166" i="2" s="1"/>
  <c r="F165" i="2"/>
  <c r="G165" i="2" s="1"/>
  <c r="F164" i="2"/>
  <c r="G164" i="2" s="1"/>
  <c r="F163" i="2"/>
  <c r="G163" i="2" s="1"/>
  <c r="F162" i="2"/>
  <c r="G162" i="2" s="1"/>
  <c r="F160" i="2"/>
  <c r="G160" i="2" s="1"/>
  <c r="F159" i="2"/>
  <c r="G159" i="2" s="1"/>
  <c r="F158" i="2"/>
  <c r="G158" i="2" s="1"/>
  <c r="F157" i="2"/>
  <c r="G157" i="2" s="1"/>
  <c r="F156" i="2"/>
  <c r="G156" i="2" s="1"/>
  <c r="F154" i="2"/>
  <c r="G154" i="2" s="1"/>
  <c r="F153" i="2"/>
  <c r="G153" i="2" s="1"/>
  <c r="F152" i="2"/>
  <c r="G152" i="2" s="1"/>
  <c r="F149" i="2"/>
  <c r="G149" i="2" s="1"/>
  <c r="F148" i="2"/>
  <c r="G148" i="2" s="1"/>
  <c r="F147" i="2"/>
  <c r="G147" i="2" s="1"/>
  <c r="F146" i="2"/>
  <c r="G146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5" i="2"/>
  <c r="G135" i="2" s="1"/>
  <c r="F134" i="2"/>
  <c r="G134" i="2" s="1"/>
  <c r="F133" i="2"/>
  <c r="G133" i="2" s="1"/>
  <c r="F132" i="2"/>
  <c r="G132" i="2" s="1"/>
  <c r="F130" i="2"/>
  <c r="G130" i="2" s="1"/>
  <c r="F129" i="2"/>
  <c r="G129" i="2" s="1"/>
  <c r="F128" i="2"/>
  <c r="G128" i="2" s="1"/>
  <c r="F126" i="2"/>
  <c r="G126" i="2" s="1"/>
  <c r="F125" i="2"/>
  <c r="G125" i="2" s="1"/>
  <c r="F124" i="2"/>
  <c r="G124" i="2" s="1"/>
  <c r="F123" i="2"/>
  <c r="G123" i="2" s="1"/>
  <c r="F121" i="2"/>
  <c r="G121" i="2" s="1"/>
  <c r="F120" i="2"/>
  <c r="G120" i="2" s="1"/>
  <c r="F119" i="2"/>
  <c r="G119" i="2" s="1"/>
  <c r="F118" i="2"/>
  <c r="G118" i="2" s="1"/>
  <c r="F116" i="2"/>
  <c r="G116" i="2" s="1"/>
  <c r="F115" i="2"/>
  <c r="G115" i="2" s="1"/>
  <c r="F114" i="2"/>
  <c r="G114" i="2" s="1"/>
  <c r="F113" i="2"/>
  <c r="G113" i="2" s="1"/>
  <c r="F112" i="2"/>
  <c r="G112" i="2" s="1"/>
  <c r="F110" i="2"/>
  <c r="G110" i="2" s="1"/>
  <c r="F109" i="2"/>
  <c r="G109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99" i="2"/>
  <c r="G99" i="2" s="1"/>
  <c r="F97" i="2"/>
  <c r="G97" i="2" s="1"/>
  <c r="F96" i="2"/>
  <c r="G96" i="2" s="1"/>
  <c r="F95" i="2"/>
  <c r="G95" i="2" s="1"/>
  <c r="F94" i="2"/>
  <c r="G94" i="2" s="1"/>
  <c r="F93" i="2"/>
  <c r="G93" i="2" s="1"/>
  <c r="F91" i="2"/>
  <c r="G91" i="2" s="1"/>
  <c r="F90" i="2"/>
  <c r="G90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7" i="2"/>
  <c r="G77" i="2" s="1"/>
  <c r="G76" i="2"/>
  <c r="F76" i="2"/>
  <c r="F75" i="2"/>
  <c r="G75" i="2" s="1"/>
  <c r="F74" i="2"/>
  <c r="G74" i="2" s="1"/>
  <c r="F73" i="2"/>
  <c r="G73" i="2" s="1"/>
  <c r="F71" i="2"/>
  <c r="G71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2" i="2"/>
  <c r="G62" i="2" s="1"/>
  <c r="F61" i="2"/>
  <c r="G61" i="2" s="1"/>
  <c r="F60" i="2"/>
  <c r="G60" i="2" s="1"/>
  <c r="F59" i="2"/>
  <c r="G59" i="2" s="1"/>
  <c r="F57" i="2"/>
  <c r="G57" i="2" s="1"/>
  <c r="F56" i="2"/>
  <c r="G56" i="2" s="1"/>
  <c r="F55" i="2"/>
  <c r="G55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5" i="2"/>
  <c r="G45" i="2" s="1"/>
  <c r="F44" i="2"/>
  <c r="G44" i="2" s="1"/>
  <c r="F42" i="2"/>
  <c r="G42" i="2" s="1"/>
  <c r="F41" i="2"/>
  <c r="G41" i="2" s="1"/>
  <c r="F39" i="2"/>
  <c r="G39" i="2" s="1"/>
  <c r="F38" i="2"/>
  <c r="G38" i="2" s="1"/>
  <c r="F37" i="2"/>
  <c r="G37" i="2" s="1"/>
  <c r="F36" i="2"/>
  <c r="G36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3" i="2"/>
  <c r="G23" i="2" s="1"/>
  <c r="F22" i="2"/>
  <c r="G22" i="2" s="1"/>
  <c r="F21" i="2"/>
  <c r="G21" i="2" s="1"/>
  <c r="F20" i="2"/>
  <c r="G20" i="2" s="1"/>
  <c r="F19" i="2"/>
  <c r="G19" i="2" s="1"/>
  <c r="F17" i="2"/>
  <c r="G17" i="2" s="1"/>
  <c r="F16" i="2"/>
  <c r="G16" i="2" s="1"/>
  <c r="F15" i="2"/>
  <c r="G15" i="2" s="1"/>
  <c r="F14" i="2"/>
  <c r="G14" i="2" s="1"/>
  <c r="F13" i="2"/>
  <c r="G13" i="2" s="1"/>
  <c r="E134" i="1" l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335" i="1" l="1"/>
  <c r="F335" i="1" s="1"/>
  <c r="E508" i="1" l="1"/>
  <c r="F508" i="1" s="1"/>
  <c r="E507" i="1"/>
  <c r="F507" i="1" s="1"/>
  <c r="E506" i="1"/>
  <c r="F506" i="1" s="1"/>
  <c r="E504" i="1"/>
  <c r="F504" i="1" s="1"/>
  <c r="E503" i="1"/>
  <c r="F503" i="1" s="1"/>
  <c r="E501" i="1"/>
  <c r="F501" i="1" s="1"/>
  <c r="E500" i="1"/>
  <c r="F500" i="1" s="1"/>
  <c r="E499" i="1"/>
  <c r="F499" i="1" s="1"/>
  <c r="E498" i="1"/>
  <c r="F498" i="1" s="1"/>
  <c r="E496" i="1"/>
  <c r="F496" i="1" s="1"/>
  <c r="E495" i="1"/>
  <c r="F495" i="1" s="1"/>
  <c r="E494" i="1"/>
  <c r="F494" i="1" s="1"/>
  <c r="E492" i="1"/>
  <c r="F492" i="1" s="1"/>
  <c r="E491" i="1"/>
  <c r="F491" i="1" s="1"/>
  <c r="E489" i="1"/>
  <c r="F489" i="1" s="1"/>
  <c r="E488" i="1"/>
  <c r="F488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7" i="1"/>
  <c r="F477" i="1" s="1"/>
  <c r="E476" i="1"/>
  <c r="F476" i="1" s="1"/>
  <c r="E475" i="1"/>
  <c r="F475" i="1" s="1"/>
  <c r="E473" i="1"/>
  <c r="F473" i="1" s="1"/>
  <c r="E472" i="1"/>
  <c r="F472" i="1" s="1"/>
  <c r="E470" i="1"/>
  <c r="F470" i="1" s="1"/>
  <c r="E469" i="1"/>
  <c r="F469" i="1" s="1"/>
  <c r="E466" i="1"/>
  <c r="F466" i="1" s="1"/>
  <c r="E465" i="1"/>
  <c r="F465" i="1" s="1"/>
  <c r="E464" i="1"/>
  <c r="F464" i="1" s="1"/>
  <c r="E463" i="1"/>
  <c r="F463" i="1" s="1"/>
  <c r="E460" i="1"/>
  <c r="F460" i="1" s="1"/>
  <c r="E459" i="1"/>
  <c r="F459" i="1" s="1"/>
  <c r="E458" i="1"/>
  <c r="F458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3" i="1"/>
  <c r="F423" i="1" s="1"/>
  <c r="E422" i="1"/>
  <c r="F422" i="1" s="1"/>
  <c r="E421" i="1"/>
  <c r="F421" i="1" s="1"/>
  <c r="E420" i="1"/>
  <c r="F420" i="1" s="1"/>
  <c r="E419" i="1"/>
  <c r="F419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0" i="1"/>
  <c r="F400" i="1" s="1"/>
  <c r="E399" i="1"/>
  <c r="F399" i="1" s="1"/>
  <c r="E398" i="1"/>
  <c r="F398" i="1" s="1"/>
  <c r="E397" i="1"/>
  <c r="F397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8" i="1"/>
  <c r="F388" i="1" s="1"/>
  <c r="E387" i="1"/>
  <c r="F387" i="1" s="1"/>
  <c r="E386" i="1"/>
  <c r="F386" i="1" s="1"/>
  <c r="E384" i="1"/>
  <c r="F384" i="1" s="1"/>
  <c r="E383" i="1"/>
  <c r="F383" i="1" s="1"/>
  <c r="E382" i="1"/>
  <c r="F382" i="1" s="1"/>
  <c r="E380" i="1"/>
  <c r="F380" i="1" s="1"/>
  <c r="E379" i="1"/>
  <c r="F379" i="1" s="1"/>
  <c r="E378" i="1"/>
  <c r="F378" i="1" s="1"/>
  <c r="E376" i="1"/>
  <c r="F376" i="1" s="1"/>
  <c r="E375" i="1"/>
  <c r="F375" i="1" s="1"/>
  <c r="E374" i="1"/>
  <c r="F374" i="1" s="1"/>
  <c r="E372" i="1"/>
  <c r="F372" i="1" s="1"/>
  <c r="E371" i="1"/>
  <c r="F371" i="1" s="1"/>
  <c r="E370" i="1"/>
  <c r="F370" i="1" s="1"/>
  <c r="E367" i="1"/>
  <c r="F367" i="1" s="1"/>
  <c r="E366" i="1"/>
  <c r="F366" i="1" s="1"/>
  <c r="E365" i="1"/>
  <c r="F365" i="1" s="1"/>
  <c r="E364" i="1"/>
  <c r="F364" i="1" s="1"/>
  <c r="E363" i="1"/>
  <c r="F363" i="1" s="1"/>
  <c r="E360" i="1"/>
  <c r="F360" i="1" s="1"/>
  <c r="E359" i="1"/>
  <c r="F359" i="1" s="1"/>
  <c r="E357" i="1"/>
  <c r="F357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8" i="1"/>
  <c r="F348" i="1" s="1"/>
  <c r="E347" i="1"/>
  <c r="F347" i="1" s="1"/>
  <c r="E346" i="1"/>
  <c r="F346" i="1" s="1"/>
  <c r="E345" i="1"/>
  <c r="F345" i="1" s="1"/>
  <c r="E342" i="1"/>
  <c r="F342" i="1" s="1"/>
  <c r="E341" i="1"/>
  <c r="F341" i="1" s="1"/>
  <c r="E340" i="1"/>
  <c r="F340" i="1" s="1"/>
  <c r="E339" i="1"/>
  <c r="F339" i="1" s="1"/>
  <c r="E338" i="1"/>
  <c r="F338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16" i="1"/>
  <c r="F316" i="1" s="1"/>
  <c r="E315" i="1"/>
  <c r="F315" i="1" s="1"/>
  <c r="E314" i="1"/>
  <c r="F314" i="1" s="1"/>
  <c r="E312" i="1"/>
  <c r="F312" i="1" s="1"/>
  <c r="E311" i="1"/>
  <c r="F311" i="1" s="1"/>
  <c r="E309" i="1"/>
  <c r="F309" i="1" s="1"/>
  <c r="E308" i="1"/>
  <c r="F308" i="1" s="1"/>
  <c r="E307" i="1"/>
  <c r="F307" i="1" s="1"/>
  <c r="E306" i="1"/>
  <c r="F306" i="1" s="1"/>
  <c r="E304" i="1"/>
  <c r="F304" i="1" s="1"/>
  <c r="E303" i="1"/>
  <c r="F303" i="1" s="1"/>
  <c r="E302" i="1"/>
  <c r="F302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8" i="1"/>
  <c r="F268" i="1" s="1"/>
  <c r="E266" i="1"/>
  <c r="F266" i="1" s="1"/>
  <c r="E265" i="1"/>
  <c r="F265" i="1" s="1"/>
  <c r="E264" i="1"/>
  <c r="F264" i="1" s="1"/>
  <c r="E263" i="1"/>
  <c r="F263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2" i="1"/>
  <c r="F242" i="1" s="1"/>
  <c r="E241" i="1"/>
  <c r="F241" i="1" s="1"/>
  <c r="E240" i="1"/>
  <c r="F240" i="1" s="1"/>
  <c r="E238" i="1"/>
  <c r="F238" i="1" s="1"/>
  <c r="E237" i="1"/>
  <c r="F237" i="1" s="1"/>
  <c r="E236" i="1"/>
  <c r="F236" i="1" s="1"/>
  <c r="E235" i="1"/>
  <c r="F235" i="1" s="1"/>
  <c r="E234" i="1"/>
  <c r="F234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3" i="1"/>
  <c r="F223" i="1" s="1"/>
  <c r="E222" i="1"/>
  <c r="F222" i="1" s="1"/>
  <c r="E221" i="1"/>
  <c r="F221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0" i="1"/>
  <c r="F210" i="1" s="1"/>
  <c r="E209" i="1"/>
  <c r="F209" i="1" s="1"/>
  <c r="E208" i="1"/>
  <c r="F208" i="1" s="1"/>
  <c r="E206" i="1"/>
  <c r="F206" i="1" s="1"/>
  <c r="E205" i="1"/>
  <c r="F205" i="1" s="1"/>
  <c r="E204" i="1"/>
  <c r="F204" i="1" s="1"/>
  <c r="E202" i="1"/>
  <c r="F202" i="1" s="1"/>
  <c r="E201" i="1"/>
  <c r="F201" i="1" s="1"/>
  <c r="E200" i="1"/>
  <c r="F200" i="1" s="1"/>
  <c r="E199" i="1"/>
  <c r="F199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8" i="1"/>
  <c r="F188" i="1" s="1"/>
  <c r="E187" i="1"/>
  <c r="F187" i="1" s="1"/>
  <c r="E186" i="1"/>
  <c r="F186" i="1" s="1"/>
  <c r="E184" i="1"/>
  <c r="F184" i="1" s="1"/>
  <c r="E183" i="1"/>
  <c r="F183" i="1" s="1"/>
  <c r="E182" i="1"/>
  <c r="F182" i="1" s="1"/>
  <c r="E181" i="1"/>
  <c r="F181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0" i="1"/>
  <c r="F150" i="1" s="1"/>
  <c r="E149" i="1"/>
  <c r="F149" i="1" s="1"/>
  <c r="E148" i="1"/>
  <c r="F148" i="1" s="1"/>
  <c r="E147" i="1"/>
  <c r="F147" i="1" s="1"/>
  <c r="E145" i="1"/>
  <c r="F145" i="1" s="1"/>
  <c r="E144" i="1"/>
  <c r="F144" i="1" s="1"/>
  <c r="E143" i="1"/>
  <c r="F143" i="1" s="1"/>
  <c r="E141" i="1"/>
  <c r="F141" i="1" s="1"/>
  <c r="E140" i="1"/>
  <c r="F140" i="1" s="1"/>
  <c r="E138" i="1"/>
  <c r="F138" i="1" s="1"/>
  <c r="E137" i="1"/>
  <c r="F137" i="1" s="1"/>
  <c r="E73" i="1"/>
  <c r="F73" i="1" s="1"/>
  <c r="E72" i="1"/>
  <c r="F72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2" i="1"/>
  <c r="F62" i="1" s="1"/>
  <c r="E61" i="1"/>
  <c r="F61" i="1" s="1"/>
  <c r="E60" i="1"/>
  <c r="F60" i="1" s="1"/>
  <c r="E59" i="1"/>
  <c r="F59" i="1" s="1"/>
  <c r="E58" i="1"/>
  <c r="F58" i="1" s="1"/>
  <c r="E56" i="1"/>
  <c r="F56" i="1" s="1"/>
  <c r="E55" i="1"/>
  <c r="F55" i="1" s="1"/>
  <c r="E53" i="1"/>
  <c r="F53" i="1" s="1"/>
  <c r="E52" i="1"/>
  <c r="F52" i="1" s="1"/>
  <c r="E50" i="1"/>
  <c r="F50" i="1" s="1"/>
  <c r="E49" i="1"/>
  <c r="F49" i="1" s="1"/>
  <c r="E48" i="1"/>
  <c r="F48" i="1" s="1"/>
  <c r="E47" i="1"/>
  <c r="F47" i="1" s="1"/>
  <c r="E45" i="1"/>
  <c r="F45" i="1" s="1"/>
  <c r="E44" i="1"/>
  <c r="F44" i="1" s="1"/>
  <c r="E42" i="1"/>
  <c r="F42" i="1" s="1"/>
  <c r="E41" i="1"/>
  <c r="F41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3" i="1"/>
  <c r="F23" i="1" s="1"/>
  <c r="E22" i="1"/>
  <c r="F22" i="1" s="1"/>
  <c r="E20" i="1"/>
  <c r="F20" i="1" s="1"/>
  <c r="E19" i="1"/>
  <c r="F19" i="1" s="1"/>
  <c r="E17" i="1"/>
  <c r="F17" i="1" s="1"/>
  <c r="E15" i="1"/>
  <c r="F15" i="1" s="1"/>
</calcChain>
</file>

<file path=xl/sharedStrings.xml><?xml version="1.0" encoding="utf-8"?>
<sst xmlns="http://schemas.openxmlformats.org/spreadsheetml/2006/main" count="1859" uniqueCount="1198">
  <si>
    <t>ПРЕЙСКУРАНТ</t>
  </si>
  <si>
    <t>Номенкла-турный №</t>
  </si>
  <si>
    <t>Наименование  услуг</t>
  </si>
  <si>
    <t>Единица измерения</t>
  </si>
  <si>
    <t>(в рублях)</t>
  </si>
  <si>
    <t>Метод исследования</t>
  </si>
  <si>
    <t>Наименование соответствующей методики</t>
  </si>
  <si>
    <t>Стоимость услуги</t>
  </si>
  <si>
    <t>НДС 20%</t>
  </si>
  <si>
    <t>Тарифы с НДС</t>
  </si>
  <si>
    <t>1 исследование</t>
  </si>
  <si>
    <t>микроскопический</t>
  </si>
  <si>
    <t>гематологический</t>
  </si>
  <si>
    <t>1 голова</t>
  </si>
  <si>
    <t>1 проба</t>
  </si>
  <si>
    <t>1 час</t>
  </si>
  <si>
    <t>1 штука</t>
  </si>
  <si>
    <t>биохимический</t>
  </si>
  <si>
    <t>1 шт.</t>
  </si>
  <si>
    <t>1 консультация</t>
  </si>
  <si>
    <t>1 исслед.</t>
  </si>
  <si>
    <t>22. Исследования, проводимые в Брянской испытательной лаборатории</t>
  </si>
  <si>
    <t>вручную</t>
  </si>
  <si>
    <t>1 гол</t>
  </si>
  <si>
    <t>22.21 Услуги, оказываемые ветеринарной клиникой для непродуктивных животных*</t>
  </si>
  <si>
    <t>Общие  мероприятия:</t>
  </si>
  <si>
    <t>Консультация ветеринарного врача без осмотра животного: по уходу и содержанию</t>
  </si>
  <si>
    <t>1конс.</t>
  </si>
  <si>
    <t>по профилактике особо опасных болезней</t>
  </si>
  <si>
    <t>Бесплатно</t>
  </si>
  <si>
    <t>по профилактике и лечению незаразных болезней</t>
  </si>
  <si>
    <t>Дневной стационар:</t>
  </si>
  <si>
    <t>Пребывание в дневном стационаре (кошки, мелкие собаки до 12 часов)</t>
  </si>
  <si>
    <t>1 гол.</t>
  </si>
  <si>
    <t>Пребывание в дневном стационаре (средние собаки до 12 часов)</t>
  </si>
  <si>
    <t>Фиксация  животного:</t>
  </si>
  <si>
    <t>крупного</t>
  </si>
  <si>
    <t>мелкого</t>
  </si>
  <si>
    <t>Клинический осмотр животных:</t>
  </si>
  <si>
    <t>первичный прием</t>
  </si>
  <si>
    <t>вторичный прием</t>
  </si>
  <si>
    <t>3202136</t>
  </si>
  <si>
    <t>Постановка диагноза, назначение лечения, рекомендации по уходу и содержанию больного животного</t>
  </si>
  <si>
    <t>3202137</t>
  </si>
  <si>
    <t>Вакцинация животного с проведением клинического осмотра, консультации, инъекции и регистрации (без стоимости вакцины)</t>
  </si>
  <si>
    <t>3202138</t>
  </si>
  <si>
    <t>Вакцинация животного от COVID-19 с проведением клинического осмотра, инъекции и регистрации (включая стоимость вакцины)</t>
  </si>
  <si>
    <t>3202139</t>
  </si>
  <si>
    <t xml:space="preserve">Чипирование животного с занесением в компьютерную базу данных со стоимостью микрочипа </t>
  </si>
  <si>
    <t>3202140</t>
  </si>
  <si>
    <t>Выезд ветеринарного врача со стоимостью эксплуатации автотранспорта</t>
  </si>
  <si>
    <t>1 выезд</t>
  </si>
  <si>
    <t>3202141</t>
  </si>
  <si>
    <t>Выезд ветеринарного врача без стоимости эксплуатации автотранспорта</t>
  </si>
  <si>
    <t>Введение лекарственных препаратов:</t>
  </si>
  <si>
    <t>3202142</t>
  </si>
  <si>
    <t>в/м, п/к, оральное, глазное</t>
  </si>
  <si>
    <t>1 введ.</t>
  </si>
  <si>
    <t>3202143</t>
  </si>
  <si>
    <t xml:space="preserve">в/в введение </t>
  </si>
  <si>
    <t>3202144</t>
  </si>
  <si>
    <t>в/в капельное введение лекарственных препаратов до 1 часа</t>
  </si>
  <si>
    <t>3202145</t>
  </si>
  <si>
    <t>в/в капельное введение лекарственных препаратов с помощью шприцевого насоса</t>
  </si>
  <si>
    <t>3202146</t>
  </si>
  <si>
    <t>Ректальное введение препаратов</t>
  </si>
  <si>
    <t>3202147</t>
  </si>
  <si>
    <t>Выполнение инфильтрационной блокады</t>
  </si>
  <si>
    <t>1 процедура</t>
  </si>
  <si>
    <t>Обработка против эктопаразитов или дегельминтизация:</t>
  </si>
  <si>
    <t>3202148</t>
  </si>
  <si>
    <t>кошки, мелкие собаки</t>
  </si>
  <si>
    <t>3202149</t>
  </si>
  <si>
    <t>средние и крупные собаки</t>
  </si>
  <si>
    <t>1гол.</t>
  </si>
  <si>
    <t>Установка и фиксация в/в катетера:</t>
  </si>
  <si>
    <t>3202150</t>
  </si>
  <si>
    <t>собаки крупные и средние</t>
  </si>
  <si>
    <t>3202151</t>
  </si>
  <si>
    <t>Катетеризация мочевого пузыря:</t>
  </si>
  <si>
    <t>3202152</t>
  </si>
  <si>
    <t>коты, кобели</t>
  </si>
  <si>
    <t>3202153</t>
  </si>
  <si>
    <t>кошек, сук</t>
  </si>
  <si>
    <t>3202154</t>
  </si>
  <si>
    <t>Фиксация мочевого катетера</t>
  </si>
  <si>
    <t>3202155</t>
  </si>
  <si>
    <t>Санация мочевого пузыря</t>
  </si>
  <si>
    <t>Чистка перианальных желез:</t>
  </si>
  <si>
    <t>3202156</t>
  </si>
  <si>
    <t>3202157</t>
  </si>
  <si>
    <t>Блокада перианальных желез</t>
  </si>
  <si>
    <t>3202158</t>
  </si>
  <si>
    <t>3202159</t>
  </si>
  <si>
    <t>Пункционная аспирация гематомы:</t>
  </si>
  <si>
    <t>3202160</t>
  </si>
  <si>
    <t>1-й категории объем экссудата менее 50 мл</t>
  </si>
  <si>
    <t>3202161</t>
  </si>
  <si>
    <t>2-й категории объем экссудата более 50 мл</t>
  </si>
  <si>
    <t>3202162</t>
  </si>
  <si>
    <t>Вскрытие гематомы ушной раковины</t>
  </si>
  <si>
    <t>3202163</t>
  </si>
  <si>
    <t>Зондирование пищевода собак и кошек</t>
  </si>
  <si>
    <t>3202164</t>
  </si>
  <si>
    <t xml:space="preserve">Промывание желудка собак и кошек </t>
  </si>
  <si>
    <t>Седация:</t>
  </si>
  <si>
    <t>3202165</t>
  </si>
  <si>
    <t>мелких животных</t>
  </si>
  <si>
    <t>3202166</t>
  </si>
  <si>
    <t>средних животных</t>
  </si>
  <si>
    <t>3202167</t>
  </si>
  <si>
    <t>крупных животных</t>
  </si>
  <si>
    <t>3202168</t>
  </si>
  <si>
    <t xml:space="preserve">Отоскопия </t>
  </si>
  <si>
    <t>3202169</t>
  </si>
  <si>
    <t>Ларингоскопия</t>
  </si>
  <si>
    <t>3202170</t>
  </si>
  <si>
    <t xml:space="preserve">Офтальмоскопия </t>
  </si>
  <si>
    <t>3202171</t>
  </si>
  <si>
    <t>Промывание кишечника – глубокая клизма</t>
  </si>
  <si>
    <t>Переливание крови:</t>
  </si>
  <si>
    <t>3202172</t>
  </si>
  <si>
    <t>кошкам, мелким собакам до 5 кг</t>
  </si>
  <si>
    <t>3202173</t>
  </si>
  <si>
    <t>собакам более 5 кг</t>
  </si>
  <si>
    <t>ХИРУРГИЧЕСКИЕ УСЛУГИ:</t>
  </si>
  <si>
    <t>Диагностическая лапаротомия:</t>
  </si>
  <si>
    <t>3202174</t>
  </si>
  <si>
    <t>диагностическая лапаротомия у кошки</t>
  </si>
  <si>
    <t>3202175</t>
  </si>
  <si>
    <t>диагностическая лапаротомия у собак до 10 кг</t>
  </si>
  <si>
    <t>Вскрытие абсцессов, флегмон, гематом:</t>
  </si>
  <si>
    <t>3202176</t>
  </si>
  <si>
    <t>без установки дренажа</t>
  </si>
  <si>
    <t>3202177</t>
  </si>
  <si>
    <t>с установкой дренажа</t>
  </si>
  <si>
    <t>Санация и перевязка раны:</t>
  </si>
  <si>
    <t>3202178</t>
  </si>
  <si>
    <t>1й категории размер шва до 10 см, наложение простой защитной повязки</t>
  </si>
  <si>
    <t>1 пр.</t>
  </si>
  <si>
    <t>3202179</t>
  </si>
  <si>
    <t>2й категории размер 10-15 см, наложение защитной повязки разного типа сложности</t>
  </si>
  <si>
    <t>3202180</t>
  </si>
  <si>
    <t>3й категории размер более 15 см, с промыванием по дренажам с наложением защитной повязки разного типа сложности</t>
  </si>
  <si>
    <t>Ушивание раны:</t>
  </si>
  <si>
    <t>3202181</t>
  </si>
  <si>
    <t>1й категории размер шва до 5 см</t>
  </si>
  <si>
    <t>1 шов</t>
  </si>
  <si>
    <t>3202182</t>
  </si>
  <si>
    <t>2й категории размер шва более 5 см</t>
  </si>
  <si>
    <t>3202183</t>
  </si>
  <si>
    <t>3й категории – внутрикожный</t>
  </si>
  <si>
    <t>1  шов</t>
  </si>
  <si>
    <t>3202184</t>
  </si>
  <si>
    <t>Ушивание мочевого пузыря при разрыве</t>
  </si>
  <si>
    <t>Кастрация:</t>
  </si>
  <si>
    <t>3202185</t>
  </si>
  <si>
    <t>кота</t>
  </si>
  <si>
    <t>3202186</t>
  </si>
  <si>
    <t>кота крипторха</t>
  </si>
  <si>
    <t>3202187</t>
  </si>
  <si>
    <t>хорька самца</t>
  </si>
  <si>
    <t>3202188</t>
  </si>
  <si>
    <t>кобеля мелкой породы</t>
  </si>
  <si>
    <t>3202189</t>
  </si>
  <si>
    <t>кобеля средней породы</t>
  </si>
  <si>
    <t>3202190</t>
  </si>
  <si>
    <t>кобеля крупной породы</t>
  </si>
  <si>
    <t>3202191</t>
  </si>
  <si>
    <t>кобеля крипторха мелкой породы</t>
  </si>
  <si>
    <t>3202192</t>
  </si>
  <si>
    <t>кобеля крипторха  средней породы</t>
  </si>
  <si>
    <t>3202193</t>
  </si>
  <si>
    <t>кобеля крипторха крупной породы</t>
  </si>
  <si>
    <t>3202194</t>
  </si>
  <si>
    <t>хорька самца с резекцией перианальных синусов</t>
  </si>
  <si>
    <t>3202195</t>
  </si>
  <si>
    <t>резекция перианальных синусов</t>
  </si>
  <si>
    <t>Стерилизация:</t>
  </si>
  <si>
    <t>3202196</t>
  </si>
  <si>
    <t>кошки</t>
  </si>
  <si>
    <t>3202197</t>
  </si>
  <si>
    <t>хорька самки</t>
  </si>
  <si>
    <t>3202198</t>
  </si>
  <si>
    <t>мелкие собаки</t>
  </si>
  <si>
    <t>3202199</t>
  </si>
  <si>
    <t>средние собаки</t>
  </si>
  <si>
    <t>3202200</t>
  </si>
  <si>
    <t>крупные собаки</t>
  </si>
  <si>
    <t>3202201</t>
  </si>
  <si>
    <t>кошка/мелкая собака с диагнозом «Пиометра»</t>
  </si>
  <si>
    <t>3202202</t>
  </si>
  <si>
    <t>средние собаки с диагнозом «Пиометра»</t>
  </si>
  <si>
    <t>3202203</t>
  </si>
  <si>
    <t>крупные собаки с диагнозом «Пиометра»</t>
  </si>
  <si>
    <t>Иссечение и пластика пупочной грыжи:</t>
  </si>
  <si>
    <t>3202204</t>
  </si>
  <si>
    <t>не ущемленная</t>
  </si>
  <si>
    <t>3202205</t>
  </si>
  <si>
    <t>ущемленная</t>
  </si>
  <si>
    <t>3202206</t>
  </si>
  <si>
    <t>иссечение паховой грыжи</t>
  </si>
  <si>
    <t>3202207</t>
  </si>
  <si>
    <t>Удаление защечного мешка у хомяка</t>
  </si>
  <si>
    <t>3202208</t>
  </si>
  <si>
    <t xml:space="preserve"> Оперативное лечение фимоза и  парафимоза собак</t>
  </si>
  <si>
    <t>3202209</t>
  </si>
  <si>
    <t>Энтеротомия при удалении инородного тела</t>
  </si>
  <si>
    <t>1 иссеч.</t>
  </si>
  <si>
    <t>3202210</t>
  </si>
  <si>
    <t>Гастротомия при удалении инородного тела</t>
  </si>
  <si>
    <t>Сегментарная резекция кишечника при капростазе:</t>
  </si>
  <si>
    <t>3202211</t>
  </si>
  <si>
    <t>кошкам, мелким собакам</t>
  </si>
  <si>
    <t>3202212</t>
  </si>
  <si>
    <t>средним собакам</t>
  </si>
  <si>
    <t>3202213</t>
  </si>
  <si>
    <t>крупным собакам</t>
  </si>
  <si>
    <t>3202214</t>
  </si>
  <si>
    <t>Снятие швов</t>
  </si>
  <si>
    <t>Цистотомия при мочекаменной  болезни и постановка цистомы:</t>
  </si>
  <si>
    <t>3202215</t>
  </si>
  <si>
    <t>3202216</t>
  </si>
  <si>
    <t>3202217</t>
  </si>
  <si>
    <t>Уретростомия:</t>
  </si>
  <si>
    <t>3202218</t>
  </si>
  <si>
    <t>3202219</t>
  </si>
  <si>
    <t>3202220</t>
  </si>
  <si>
    <t>3202221</t>
  </si>
  <si>
    <t>Нефрэктомия почки</t>
  </si>
  <si>
    <t>3202222</t>
  </si>
  <si>
    <t>Холецистэктомия</t>
  </si>
  <si>
    <t>3202223</t>
  </si>
  <si>
    <t>Спленэктомия</t>
  </si>
  <si>
    <t>3202224</t>
  </si>
  <si>
    <t>Резекция печени</t>
  </si>
  <si>
    <t xml:space="preserve">ОНКОЛОГИЯ: </t>
  </si>
  <si>
    <t>Региональная мастэктомия (операция по удалению нескольких пакетов молочной железы на одной стороне):</t>
  </si>
  <si>
    <t>3202225</t>
  </si>
  <si>
    <t>кошкам</t>
  </si>
  <si>
    <t>3202226</t>
  </si>
  <si>
    <t>3202227</t>
  </si>
  <si>
    <t>3202228</t>
  </si>
  <si>
    <t>Унилатеральная мастэктомия (удаление всех пакетов молочной железы с одной стороны):</t>
  </si>
  <si>
    <t>3202229</t>
  </si>
  <si>
    <t>3202230</t>
  </si>
  <si>
    <t>3202231</t>
  </si>
  <si>
    <t>Субтотальная мастэктомия (удаление нескольких пакетов молочной железы с двух сторон):</t>
  </si>
  <si>
    <t>3202232</t>
  </si>
  <si>
    <t>3202233</t>
  </si>
  <si>
    <t>3202234</t>
  </si>
  <si>
    <t>Тотальная мастэктомия (операция по удалению всех молочных желез):</t>
  </si>
  <si>
    <t>3202235</t>
  </si>
  <si>
    <t>3202236</t>
  </si>
  <si>
    <t>3202237</t>
  </si>
  <si>
    <t>3202238</t>
  </si>
  <si>
    <t>Орхифуникулоэктомия при новообразовании не опустившегося семенника</t>
  </si>
  <si>
    <t>1 семенник</t>
  </si>
  <si>
    <t>3202239</t>
  </si>
  <si>
    <t>Орхифуникулоэктомия при опухоли семенника: котам, мелким собакам</t>
  </si>
  <si>
    <t>3202240</t>
  </si>
  <si>
    <t>Орхифуникулоэктомия при опухоли семенника: средним собакам</t>
  </si>
  <si>
    <t>3202241</t>
  </si>
  <si>
    <t>Орхифуникулоэктомия при опухоли семенника:  крупным собакам</t>
  </si>
  <si>
    <t>3202242</t>
  </si>
  <si>
    <t>Химиотерапия при венерической саркоме</t>
  </si>
  <si>
    <t>Ампутация пораженного опухолью пальца:</t>
  </si>
  <si>
    <t>3202243</t>
  </si>
  <si>
    <t>1 палец</t>
  </si>
  <si>
    <t>3202244</t>
  </si>
  <si>
    <t>3202245</t>
  </si>
  <si>
    <t>Иссечение опухоли кожи:</t>
  </si>
  <si>
    <t>3202246</t>
  </si>
  <si>
    <t>1 категория – размер новообразования до 3х см</t>
  </si>
  <si>
    <t>3202247</t>
  </si>
  <si>
    <t>2 категория – размер новообразования от 3х до 5 см</t>
  </si>
  <si>
    <t>3202248</t>
  </si>
  <si>
    <t>3 категория – размер новообразования от 5 до 10 см</t>
  </si>
  <si>
    <t>3202249</t>
  </si>
  <si>
    <t>4 категория – размер новообразования более 10 см</t>
  </si>
  <si>
    <t>3202250</t>
  </si>
  <si>
    <t>Иссечение опухоли мягких тканей: 1 категория – размер новообразования до 5 см</t>
  </si>
  <si>
    <t>3202251</t>
  </si>
  <si>
    <t>Иссечение опухоли мягких тканей: 2 категория – размер новообразования от 5 до 10 см</t>
  </si>
  <si>
    <t>3202252</t>
  </si>
  <si>
    <t>Иссечение опухоли мягких тканей: 3 категория – размер новообразования более  10 см</t>
  </si>
  <si>
    <t xml:space="preserve">ПЛАСТИЧЕСКАЯ ХИРУРГИЯ: </t>
  </si>
  <si>
    <t>Ампутация рудиментарных фаланг у собак:</t>
  </si>
  <si>
    <t>3202253</t>
  </si>
  <si>
    <t>до 2-х недельного возраста</t>
  </si>
  <si>
    <t>1 фаланга</t>
  </si>
  <si>
    <t>3202254</t>
  </si>
  <si>
    <t>от 2-х до 4-х недельного возраста</t>
  </si>
  <si>
    <t>3202255</t>
  </si>
  <si>
    <t>у взрослой собаки: 1 категории</t>
  </si>
  <si>
    <t>3202256</t>
  </si>
  <si>
    <t>у взрослой собаки: 2 категории</t>
  </si>
  <si>
    <t>3202257</t>
  </si>
  <si>
    <t>Удаление вросшего когтя</t>
  </si>
  <si>
    <t>Ампутация хвоста:</t>
  </si>
  <si>
    <t>3202258</t>
  </si>
  <si>
    <t>до 5 ти дневного возраста</t>
  </si>
  <si>
    <t>3202259</t>
  </si>
  <si>
    <t>у взрослой собаки</t>
  </si>
  <si>
    <t>3202260</t>
  </si>
  <si>
    <t>у кошки</t>
  </si>
  <si>
    <t>Купирование ушных раковин у собак:</t>
  </si>
  <si>
    <t>3202261</t>
  </si>
  <si>
    <t>до 10-ти дневного возраста</t>
  </si>
  <si>
    <t>1 ухо</t>
  </si>
  <si>
    <t>3202262</t>
  </si>
  <si>
    <t>от 10-ти дневного до 3-х месячного возраста</t>
  </si>
  <si>
    <t>3202263</t>
  </si>
  <si>
    <t>свыше 3-х месячного возраста</t>
  </si>
  <si>
    <t>3202264</t>
  </si>
  <si>
    <t>Тотальная  резекция  наружного  слухового прохода у кошки</t>
  </si>
  <si>
    <t>3202265</t>
  </si>
  <si>
    <t>Тотальная  резекция  наружного  слухового прохода у собаки</t>
  </si>
  <si>
    <t>3202266</t>
  </si>
  <si>
    <t>Ампутация ушной раковины кошкам, мелким собакам до 5 кг</t>
  </si>
  <si>
    <t>3202267</t>
  </si>
  <si>
    <t>Ампутация ушной раковины  собакам более  5 кг</t>
  </si>
  <si>
    <t>Ампутация конечности:</t>
  </si>
  <si>
    <t>3202268</t>
  </si>
  <si>
    <t>1 конечн.</t>
  </si>
  <si>
    <t>3202269</t>
  </si>
  <si>
    <t>3202270</t>
  </si>
  <si>
    <t>3202271</t>
  </si>
  <si>
    <t>Пластика мягкого неба с коррекцией дефектов</t>
  </si>
  <si>
    <t>3202272</t>
  </si>
  <si>
    <t>Пластика ноздрей</t>
  </si>
  <si>
    <t>3202273</t>
  </si>
  <si>
    <t>Закрытие расщепленного неба</t>
  </si>
  <si>
    <t>3202274</t>
  </si>
  <si>
    <t>Удаление папиллом хирургическим  методом</t>
  </si>
  <si>
    <t>1 папилл.</t>
  </si>
  <si>
    <t>3202275</t>
  </si>
  <si>
    <t>Пересадка кожи</t>
  </si>
  <si>
    <t>3202276</t>
  </si>
  <si>
    <t>Региональная кожная пластика</t>
  </si>
  <si>
    <t>3202277</t>
  </si>
  <si>
    <t>Операция «мягкие лапки»</t>
  </si>
  <si>
    <t xml:space="preserve">РЕАНИМАЦИЯ: </t>
  </si>
  <si>
    <t>3202278</t>
  </si>
  <si>
    <t>Экстренная реанимация (во время  оперативного вмешательства)</t>
  </si>
  <si>
    <t>3202279</t>
  </si>
  <si>
    <t>Исследование пульса (с применением пульсоксиметра)</t>
  </si>
  <si>
    <t>3202280</t>
  </si>
  <si>
    <t>Кислородная камера</t>
  </si>
  <si>
    <t>3202281</t>
  </si>
  <si>
    <t>Трахеостомия, ларингоскопия,  интубация</t>
  </si>
  <si>
    <t>ГИНЕКОЛОГИЧЕСКИЕ И АКУШЕРСКИЕ УСЛУГИ:</t>
  </si>
  <si>
    <t>3202282</t>
  </si>
  <si>
    <t>Родовспоможение</t>
  </si>
  <si>
    <t>3202283</t>
  </si>
  <si>
    <t>Гинекологическое обследование собак: сука мелкой и средней породы</t>
  </si>
  <si>
    <t>3202284</t>
  </si>
  <si>
    <t>Гинекологическое обследование собак: сука крупной  породы</t>
  </si>
  <si>
    <t>3202285</t>
  </si>
  <si>
    <t>Реанимация новорожденных</t>
  </si>
  <si>
    <t>Кесарево сечение:</t>
  </si>
  <si>
    <t>3202286</t>
  </si>
  <si>
    <t>кошка</t>
  </si>
  <si>
    <t>3202287</t>
  </si>
  <si>
    <t xml:space="preserve">мелкая собака </t>
  </si>
  <si>
    <t>3202288</t>
  </si>
  <si>
    <t>собака средняя</t>
  </si>
  <si>
    <t xml:space="preserve">1 гол. </t>
  </si>
  <si>
    <t>3202289</t>
  </si>
  <si>
    <t>собака крупная</t>
  </si>
  <si>
    <t>Тотальная овариогистерэктомия с плодами:</t>
  </si>
  <si>
    <t>3202290</t>
  </si>
  <si>
    <t>3202291</t>
  </si>
  <si>
    <t>3202292</t>
  </si>
  <si>
    <t>3202293</t>
  </si>
  <si>
    <t>3202294</t>
  </si>
  <si>
    <t>Оперативное вправление матки (с фиксацией)</t>
  </si>
  <si>
    <t>3202295</t>
  </si>
  <si>
    <t>Эпизиотомия с резекцией пролапса стенки  влагалища</t>
  </si>
  <si>
    <t>3202296</t>
  </si>
  <si>
    <t>Энуклеация (удаление) глазного яблока</t>
  </si>
  <si>
    <t>1 глаз</t>
  </si>
  <si>
    <t>3202297</t>
  </si>
  <si>
    <t>Исследование глазного дна</t>
  </si>
  <si>
    <t>3202298</t>
  </si>
  <si>
    <t>Вправление глазного яблока</t>
  </si>
  <si>
    <t>3202299</t>
  </si>
  <si>
    <t>Пластика век: при завороте</t>
  </si>
  <si>
    <t>1 веко</t>
  </si>
  <si>
    <t>3202300</t>
  </si>
  <si>
    <t>Пластика век: при вывороте</t>
  </si>
  <si>
    <t>3202301</t>
  </si>
  <si>
    <t>Удаление аденомы 3го века</t>
  </si>
  <si>
    <t>3202302</t>
  </si>
  <si>
    <t>Вправление железы третьего века</t>
  </si>
  <si>
    <t>3202303</t>
  </si>
  <si>
    <t>Экстирпация глазного яблока</t>
  </si>
  <si>
    <t>1 глаз.</t>
  </si>
  <si>
    <t>Обрезка когтей:</t>
  </si>
  <si>
    <t>3202304</t>
  </si>
  <si>
    <t>3202305</t>
  </si>
  <si>
    <t>собаки средней и крупной</t>
  </si>
  <si>
    <t>3202306</t>
  </si>
  <si>
    <t>Обрезка клюва</t>
  </si>
  <si>
    <t>3202307</t>
  </si>
  <si>
    <t>Удаление колтунов</t>
  </si>
  <si>
    <t>3202308</t>
  </si>
  <si>
    <t>Удаление иксодовых клещей</t>
  </si>
  <si>
    <t>3202309</t>
  </si>
  <si>
    <t>Обработка ушных раковин</t>
  </si>
  <si>
    <t>Лечебно-косметическая (санитарная) стрижка животного:</t>
  </si>
  <si>
    <t>3202310</t>
  </si>
  <si>
    <t>кошки и мелкие собаки (без наркоза)</t>
  </si>
  <si>
    <t>3202311</t>
  </si>
  <si>
    <t>3202312</t>
  </si>
  <si>
    <t>СТОМАТОЛОГИЧЕСКИЕ УСЛУГИ:</t>
  </si>
  <si>
    <t>3202313</t>
  </si>
  <si>
    <t>Механическое удаление зубного камня без анестезии</t>
  </si>
  <si>
    <t>1 зуб</t>
  </si>
  <si>
    <t>3202314</t>
  </si>
  <si>
    <t>Снятие зубного камня с использованием ультразвукового аппарата и полная санация ротовой полости с удалением нежизнеспособных зубов</t>
  </si>
  <si>
    <t>1 процед.</t>
  </si>
  <si>
    <t>3202315</t>
  </si>
  <si>
    <t>Экстракция клыков/ взрослые собаки</t>
  </si>
  <si>
    <t>3202316</t>
  </si>
  <si>
    <t>Экстракция молочных клыков</t>
  </si>
  <si>
    <t>Экстракция молочных зубов:</t>
  </si>
  <si>
    <t>3202317</t>
  </si>
  <si>
    <t>3202318</t>
  </si>
  <si>
    <t>средние/крупные собаки</t>
  </si>
  <si>
    <t>3202319</t>
  </si>
  <si>
    <t>Экстракция постоянных зубов:</t>
  </si>
  <si>
    <t>3202320</t>
  </si>
  <si>
    <t>кошки, мелкие собаки, грызуны</t>
  </si>
  <si>
    <t>3202321</t>
  </si>
  <si>
    <t>3202322</t>
  </si>
  <si>
    <t>Обрезка резцов у грызунов</t>
  </si>
  <si>
    <t>Лабораторные исследования:</t>
  </si>
  <si>
    <t>3202323</t>
  </si>
  <si>
    <t>Люминесцентная диагностика</t>
  </si>
  <si>
    <t>3202324</t>
  </si>
  <si>
    <t>Взятие крови из капилляра</t>
  </si>
  <si>
    <t>3202325</t>
  </si>
  <si>
    <t>Взятие крови из центральной вены</t>
  </si>
  <si>
    <t>3202326</t>
  </si>
  <si>
    <t>Взятие соскоба кожи</t>
  </si>
  <si>
    <t>3202327</t>
  </si>
  <si>
    <t>Взятие пробы мочи</t>
  </si>
  <si>
    <t>3202328</t>
  </si>
  <si>
    <t xml:space="preserve">Взятие мазка из влагалища   </t>
  </si>
  <si>
    <t>3202329</t>
  </si>
  <si>
    <t>Взятие проб из препуциального мешка</t>
  </si>
  <si>
    <t>3202330</t>
  </si>
  <si>
    <t>Экспресс-тест крови на глюкозу</t>
  </si>
  <si>
    <t>экспресс-тест</t>
  </si>
  <si>
    <t>3202331</t>
  </si>
  <si>
    <t>Экспресс анализ мочи</t>
  </si>
  <si>
    <t>экспресс анализ</t>
  </si>
  <si>
    <t>3202332</t>
  </si>
  <si>
    <t>Исследование на кровепаразитарные болезни</t>
  </si>
  <si>
    <t>Микроскопический</t>
  </si>
  <si>
    <t>3202333</t>
  </si>
  <si>
    <t>Исследование состава мочевых камней (уролитов)</t>
  </si>
  <si>
    <t>3202334</t>
  </si>
  <si>
    <t>Микроскопическое исследование соскоба на эктопаразиты</t>
  </si>
  <si>
    <t>3202335</t>
  </si>
  <si>
    <t>Экспрессное биохимическое исследование крови на автоматическом анализаторе IDEXX</t>
  </si>
  <si>
    <t>3202336</t>
  </si>
  <si>
    <t>Общий анализ крови (подсчет лейкоцитов)</t>
  </si>
  <si>
    <t>3202337</t>
  </si>
  <si>
    <t>Исследование вагинального мазка на овуляцию</t>
  </si>
  <si>
    <t>3202338</t>
  </si>
  <si>
    <t>Исследование препуциальной жидкости</t>
  </si>
  <si>
    <t>Диагностические исследования:</t>
  </si>
  <si>
    <t>Ультразвуковое исследование:</t>
  </si>
  <si>
    <t>3202339</t>
  </si>
  <si>
    <t>УЗИ брюшной полости</t>
  </si>
  <si>
    <t>3202340</t>
  </si>
  <si>
    <t>УЗИ сердца</t>
  </si>
  <si>
    <t>3202341</t>
  </si>
  <si>
    <t>УЗИ органов отдельных систем</t>
  </si>
  <si>
    <t>3202342</t>
  </si>
  <si>
    <t>УЗИ половой системы на наличие патологии (беременности)</t>
  </si>
  <si>
    <t>3202343</t>
  </si>
  <si>
    <t>Измерение артериального давления</t>
  </si>
  <si>
    <t>ЭНДОСКОПИЯ:</t>
  </si>
  <si>
    <t>Органы дыхания:</t>
  </si>
  <si>
    <t>3202344</t>
  </si>
  <si>
    <t>Риноскопия</t>
  </si>
  <si>
    <t>3202345</t>
  </si>
  <si>
    <t>Трахеоскопия</t>
  </si>
  <si>
    <t>3202346</t>
  </si>
  <si>
    <t>Бронхоскопия</t>
  </si>
  <si>
    <t>3202347</t>
  </si>
  <si>
    <t>Извлечение инородного тела из органов дыхания</t>
  </si>
  <si>
    <t>Органы пищеварения:</t>
  </si>
  <si>
    <t>3202348</t>
  </si>
  <si>
    <t>Эзофагоскопия</t>
  </si>
  <si>
    <t>3202349</t>
  </si>
  <si>
    <t>Эзофагоскопия , Гастроскопия</t>
  </si>
  <si>
    <t>3202350</t>
  </si>
  <si>
    <t>Эзофагоскопия , Гастроскопия, Дуоденоскопия</t>
  </si>
  <si>
    <t>3202351</t>
  </si>
  <si>
    <t>Колоноскопия</t>
  </si>
  <si>
    <t>3202352</t>
  </si>
  <si>
    <t>Извлечение инородного тела из органов пищ. 1 кат</t>
  </si>
  <si>
    <t>3202353</t>
  </si>
  <si>
    <t>Извлечение инородного тела из органов пищ. 2 кат</t>
  </si>
  <si>
    <t>Органы размножения:</t>
  </si>
  <si>
    <t>3202354</t>
  </si>
  <si>
    <t>Вагиноскопия</t>
  </si>
  <si>
    <t>Забор биоптата:</t>
  </si>
  <si>
    <t>3202355</t>
  </si>
  <si>
    <t>Забор биоптата 1 кат из одного участка и консервация его</t>
  </si>
  <si>
    <t>3202356</t>
  </si>
  <si>
    <t>Забор биоптата 2 кат из одного участка и консервация его</t>
  </si>
  <si>
    <t>ПРОЧИЕ УСЛУГИ:</t>
  </si>
  <si>
    <t>Медикаментозная эвтаназия:</t>
  </si>
  <si>
    <t>3202357</t>
  </si>
  <si>
    <t>3202358</t>
  </si>
  <si>
    <t>3202359</t>
  </si>
  <si>
    <t>3202360</t>
  </si>
  <si>
    <t>Физиотерапия</t>
  </si>
  <si>
    <t>3202361</t>
  </si>
  <si>
    <t>Рентгенологический снимок</t>
  </si>
  <si>
    <t>1 проекция</t>
  </si>
  <si>
    <t>Груминг собак:</t>
  </si>
  <si>
    <t>Стрижка машинкой:</t>
  </si>
  <si>
    <t>3202362</t>
  </si>
  <si>
    <t>Мелкие породы собак до 5 кг</t>
  </si>
  <si>
    <t>3202363</t>
  </si>
  <si>
    <t>Средние породы собак</t>
  </si>
  <si>
    <t>3202364</t>
  </si>
  <si>
    <t>Крупные породы собак</t>
  </si>
  <si>
    <t>Модельная стрижка:</t>
  </si>
  <si>
    <t>3202365</t>
  </si>
  <si>
    <t>3202366</t>
  </si>
  <si>
    <t>3202367</t>
  </si>
  <si>
    <t>3202368</t>
  </si>
  <si>
    <t>Стриппинг :</t>
  </si>
  <si>
    <t>3202369</t>
  </si>
  <si>
    <t>3202370</t>
  </si>
  <si>
    <t>3202371</t>
  </si>
  <si>
    <t>Креативный груминг:</t>
  </si>
  <si>
    <t>3202372</t>
  </si>
  <si>
    <t>3202373</t>
  </si>
  <si>
    <t>3202374</t>
  </si>
  <si>
    <t>Мытье, сушка, укладка:</t>
  </si>
  <si>
    <t>3202375</t>
  </si>
  <si>
    <t>3202376</t>
  </si>
  <si>
    <t>3202377</t>
  </si>
  <si>
    <t>Груминг кошки:</t>
  </si>
  <si>
    <t>3202378</t>
  </si>
  <si>
    <t>Стрижка агрессивной кошки ( без седации)</t>
  </si>
  <si>
    <t>3202379</t>
  </si>
  <si>
    <t>Стрижка агрессивной кошки ( с седацией без учета наркоза)</t>
  </si>
  <si>
    <t>3202380</t>
  </si>
  <si>
    <t>Вычесывание колтунов</t>
  </si>
  <si>
    <t>3202381</t>
  </si>
  <si>
    <t>Наклеивание антицарапок</t>
  </si>
  <si>
    <t>3202382</t>
  </si>
  <si>
    <t>Купание и сушка феном</t>
  </si>
  <si>
    <t>3202383</t>
  </si>
  <si>
    <t>Обработка шампунем от блох</t>
  </si>
  <si>
    <t>Гигиеническая стрижка:</t>
  </si>
  <si>
    <t>3202384</t>
  </si>
  <si>
    <t>Гениталий, паховой зоны</t>
  </si>
  <si>
    <t>3202385</t>
  </si>
  <si>
    <t>Чистка и тримминг ушных раковин</t>
  </si>
  <si>
    <t>3202386</t>
  </si>
  <si>
    <t>Обработка когтей</t>
  </si>
  <si>
    <t>3202387</t>
  </si>
  <si>
    <t>Выстригание шерсти между подушечек лап</t>
  </si>
  <si>
    <t>22.22 Услуги, оказываемые ветеринарной клиникой для продуктивных животных*</t>
  </si>
  <si>
    <t>КЛИНИЧЕСКИЕ МЕРОПРИЯТИЯ:</t>
  </si>
  <si>
    <t>3202388</t>
  </si>
  <si>
    <t xml:space="preserve"> крупный рогатый скот, лошади</t>
  </si>
  <si>
    <t>3202389</t>
  </si>
  <si>
    <t xml:space="preserve"> мелкий рогатый скот, свиньи</t>
  </si>
  <si>
    <t>3202390</t>
  </si>
  <si>
    <t xml:space="preserve"> поросята, козлята, ягнята</t>
  </si>
  <si>
    <t>3202391</t>
  </si>
  <si>
    <t xml:space="preserve"> кролики</t>
  </si>
  <si>
    <t>3202392</t>
  </si>
  <si>
    <t xml:space="preserve"> продуктивная птица</t>
  </si>
  <si>
    <t>3202393</t>
  </si>
  <si>
    <t xml:space="preserve"> цирковые, зоопарковые, дикие животные</t>
  </si>
  <si>
    <t>3202394</t>
  </si>
  <si>
    <t xml:space="preserve"> рыба</t>
  </si>
  <si>
    <t>10 голов</t>
  </si>
  <si>
    <t>3202395</t>
  </si>
  <si>
    <t>Повторный клинический осмотр животного:</t>
  </si>
  <si>
    <t xml:space="preserve">     </t>
  </si>
  <si>
    <t>3202396</t>
  </si>
  <si>
    <t>3202397</t>
  </si>
  <si>
    <t>3202398</t>
  </si>
  <si>
    <t>3202399</t>
  </si>
  <si>
    <t>3202400</t>
  </si>
  <si>
    <t>3202401</t>
  </si>
  <si>
    <t>Фиксация животного:</t>
  </si>
  <si>
    <t>3202402</t>
  </si>
  <si>
    <t>крупный рогатый скот, лошади</t>
  </si>
  <si>
    <t>3202403</t>
  </si>
  <si>
    <t>мелкий рогатый скот, свиньи</t>
  </si>
  <si>
    <t>3202404</t>
  </si>
  <si>
    <t>пушные звери , кролики</t>
  </si>
  <si>
    <t>3202405</t>
  </si>
  <si>
    <t>птица</t>
  </si>
  <si>
    <t>3202406</t>
  </si>
  <si>
    <t>Повал крупного животного</t>
  </si>
  <si>
    <t>Введение лекарственных, диагностических и профилактических средств  животным:</t>
  </si>
  <si>
    <t>3202407</t>
  </si>
  <si>
    <t xml:space="preserve"> перорально</t>
  </si>
  <si>
    <t>1 введение</t>
  </si>
  <si>
    <t>3202408</t>
  </si>
  <si>
    <t xml:space="preserve"> интроназально</t>
  </si>
  <si>
    <t>3202409</t>
  </si>
  <si>
    <t xml:space="preserve"> на коньюктиву</t>
  </si>
  <si>
    <t>3202410</t>
  </si>
  <si>
    <t xml:space="preserve"> ректально</t>
  </si>
  <si>
    <t>3202411</t>
  </si>
  <si>
    <t xml:space="preserve"> через зонд</t>
  </si>
  <si>
    <t>3202412</t>
  </si>
  <si>
    <t xml:space="preserve"> полость матки крупным животным</t>
  </si>
  <si>
    <t>3202413</t>
  </si>
  <si>
    <t xml:space="preserve"> в полость матки мелким животным</t>
  </si>
  <si>
    <t>3202414</t>
  </si>
  <si>
    <t xml:space="preserve"> втиранием</t>
  </si>
  <si>
    <t>3202415</t>
  </si>
  <si>
    <t xml:space="preserve"> аппликацией</t>
  </si>
  <si>
    <t>Инъекция:</t>
  </si>
  <si>
    <t>3202416</t>
  </si>
  <si>
    <t xml:space="preserve"> внутрикожно</t>
  </si>
  <si>
    <t>3202417</t>
  </si>
  <si>
    <t xml:space="preserve"> подкожно</t>
  </si>
  <si>
    <t>3202418</t>
  </si>
  <si>
    <t xml:space="preserve"> внутримышечно</t>
  </si>
  <si>
    <t>3202419</t>
  </si>
  <si>
    <t xml:space="preserve"> внутривенно струйно</t>
  </si>
  <si>
    <t>3202420</t>
  </si>
  <si>
    <t xml:space="preserve"> внутривенно капельно </t>
  </si>
  <si>
    <t>1 введение до 1 часа</t>
  </si>
  <si>
    <t>3202421</t>
  </si>
  <si>
    <t xml:space="preserve"> внутрибрюшинно</t>
  </si>
  <si>
    <t>3202422</t>
  </si>
  <si>
    <t xml:space="preserve"> внутривымянно</t>
  </si>
  <si>
    <t>3202423</t>
  </si>
  <si>
    <t>Консультация  по вопросам диагностики, лечения, профилактики, кормления, содержания и ухода за животными и другим зооветеринарным вопросам</t>
  </si>
  <si>
    <t>ДИАГНОСТИЧЕСКИЕ ИССЛЕДОВАНИЯ:</t>
  </si>
  <si>
    <t>Взятие венозной крови для лабораторных исследований:</t>
  </si>
  <si>
    <t>3202424</t>
  </si>
  <si>
    <t>3202425</t>
  </si>
  <si>
    <t>3202426</t>
  </si>
  <si>
    <t xml:space="preserve">Исследование  мочи на анализаторе    </t>
  </si>
  <si>
    <t>1 показатель</t>
  </si>
  <si>
    <t>3202427</t>
  </si>
  <si>
    <t>3202428</t>
  </si>
  <si>
    <t>Катетеризация вымени у молочного скота</t>
  </si>
  <si>
    <t>3202429</t>
  </si>
  <si>
    <t>Спринцевание препуция, влагалища</t>
  </si>
  <si>
    <t>3202430</t>
  </si>
  <si>
    <t xml:space="preserve">Обработка ушных раковин против эктопаразитов </t>
  </si>
  <si>
    <t>3202431</t>
  </si>
  <si>
    <t>Люминесцентная диагностика микозов</t>
  </si>
  <si>
    <t>3202432</t>
  </si>
  <si>
    <t>Диагностика субклинического мастита</t>
  </si>
  <si>
    <t>3202433</t>
  </si>
  <si>
    <t>Микроскопическое исследование на эктопаразиты, дерматомикозы</t>
  </si>
  <si>
    <t>Микроскопическое</t>
  </si>
  <si>
    <t>3202434</t>
  </si>
  <si>
    <t>Зондирование пищевода, желудка</t>
  </si>
  <si>
    <t>3202435</t>
  </si>
  <si>
    <t xml:space="preserve">Диагностическая пункция </t>
  </si>
  <si>
    <t xml:space="preserve"> Вакцинация:</t>
  </si>
  <si>
    <t>3202436</t>
  </si>
  <si>
    <t>3202437</t>
  </si>
  <si>
    <t xml:space="preserve"> свиньи</t>
  </si>
  <si>
    <t>3202438</t>
  </si>
  <si>
    <t>ТЕРАПЕВТИЧЕСКИЕ ПРОЦЕДУРЫ:</t>
  </si>
  <si>
    <t>Новокаиновая блокада:</t>
  </si>
  <si>
    <t>3202439</t>
  </si>
  <si>
    <t xml:space="preserve"> надплевральная</t>
  </si>
  <si>
    <t>3202440</t>
  </si>
  <si>
    <t xml:space="preserve"> поясничная</t>
  </si>
  <si>
    <t>3202441</t>
  </si>
  <si>
    <t xml:space="preserve"> сакральная</t>
  </si>
  <si>
    <t>3202442</t>
  </si>
  <si>
    <t xml:space="preserve"> нервов вымени у коров</t>
  </si>
  <si>
    <t>ХИРУРГИЯ:</t>
  </si>
  <si>
    <t>Операция простая (вскрытие абсцессов, гематом):</t>
  </si>
  <si>
    <t>3202443</t>
  </si>
  <si>
    <t xml:space="preserve">у крупных животных </t>
  </si>
  <si>
    <t>1 операция</t>
  </si>
  <si>
    <t>3202444</t>
  </si>
  <si>
    <t xml:space="preserve">у мелких животных </t>
  </si>
  <si>
    <t>Операция сложная (полостная грыжа, удаление опухолей):</t>
  </si>
  <si>
    <t>3202445</t>
  </si>
  <si>
    <t>3202446</t>
  </si>
  <si>
    <t>Лечение ран:</t>
  </si>
  <si>
    <t>3202447</t>
  </si>
  <si>
    <t xml:space="preserve"> у крупных животных </t>
  </si>
  <si>
    <t>1 рана</t>
  </si>
  <si>
    <t>3202448</t>
  </si>
  <si>
    <t xml:space="preserve"> у мелких животных </t>
  </si>
  <si>
    <t>3202449</t>
  </si>
  <si>
    <t xml:space="preserve">Частичная обрезка рогов у крупного рогатого скота </t>
  </si>
  <si>
    <t>3202450</t>
  </si>
  <si>
    <t xml:space="preserve"> жеребцов </t>
  </si>
  <si>
    <t>3202451</t>
  </si>
  <si>
    <t xml:space="preserve"> бычков в возрасте до 6 мес.</t>
  </si>
  <si>
    <t>3202452</t>
  </si>
  <si>
    <t xml:space="preserve"> бычков свыше 6 мес.</t>
  </si>
  <si>
    <t>3202453</t>
  </si>
  <si>
    <t xml:space="preserve"> хрячков до 2 мес.</t>
  </si>
  <si>
    <t>3202454</t>
  </si>
  <si>
    <t xml:space="preserve"> хрячков 2 - 4 мес.</t>
  </si>
  <si>
    <t>3202455</t>
  </si>
  <si>
    <t xml:space="preserve"> взрослого хряка </t>
  </si>
  <si>
    <t>3202456</t>
  </si>
  <si>
    <t xml:space="preserve"> баранчиков </t>
  </si>
  <si>
    <t>3202457</t>
  </si>
  <si>
    <t xml:space="preserve"> кроликов </t>
  </si>
  <si>
    <t>Грыжесечение:</t>
  </si>
  <si>
    <t>3202458</t>
  </si>
  <si>
    <t xml:space="preserve"> высшей сложности </t>
  </si>
  <si>
    <t>3202459</t>
  </si>
  <si>
    <t xml:space="preserve"> средней сложности </t>
  </si>
  <si>
    <t>Наложение повязок:</t>
  </si>
  <si>
    <t>3202460</t>
  </si>
  <si>
    <t xml:space="preserve"> простая</t>
  </si>
  <si>
    <t>1 повязка</t>
  </si>
  <si>
    <t>3202461</t>
  </si>
  <si>
    <t xml:space="preserve"> сложная</t>
  </si>
  <si>
    <t>3202462</t>
  </si>
  <si>
    <t xml:space="preserve"> 1-й категории, размер шва до 5 см</t>
  </si>
  <si>
    <t>3202463</t>
  </si>
  <si>
    <t xml:space="preserve"> 2-й категории, размер шва более 5 см</t>
  </si>
  <si>
    <t>3202464</t>
  </si>
  <si>
    <t xml:space="preserve"> 3-й категории,  внутрикожный</t>
  </si>
  <si>
    <t>АКУШЕРСТВО И ГИНЕКОЛОГИЯ:</t>
  </si>
  <si>
    <t>3202465</t>
  </si>
  <si>
    <t>Определение беременности методом ректального исследования</t>
  </si>
  <si>
    <t>3202466</t>
  </si>
  <si>
    <t>Ректальное исследование гинекологических болезней</t>
  </si>
  <si>
    <t>3202467</t>
  </si>
  <si>
    <t xml:space="preserve">Оказание помощи при выпадении влагалища у коров </t>
  </si>
  <si>
    <t>3202468</t>
  </si>
  <si>
    <t xml:space="preserve">Оказание помощи при выпадении матки у коров </t>
  </si>
  <si>
    <t>Родовспоможение:</t>
  </si>
  <si>
    <t>3202469</t>
  </si>
  <si>
    <t>1 процедура до 1 часа</t>
  </si>
  <si>
    <t>3202470</t>
  </si>
  <si>
    <t xml:space="preserve">у свиней, мелкого рогатого скота </t>
  </si>
  <si>
    <t>Отделение последа:</t>
  </si>
  <si>
    <t>3202471</t>
  </si>
  <si>
    <t xml:space="preserve">у коров </t>
  </si>
  <si>
    <t>3202472</t>
  </si>
  <si>
    <t xml:space="preserve">у мелкого рогатого скота и свиней </t>
  </si>
  <si>
    <t>3202473</t>
  </si>
  <si>
    <t>Лечение послеродового залеживания у крупных животных</t>
  </si>
  <si>
    <t>3202474</t>
  </si>
  <si>
    <t>3202475</t>
  </si>
  <si>
    <t>3202476</t>
  </si>
  <si>
    <t>3202477</t>
  </si>
  <si>
    <t>3202478</t>
  </si>
  <si>
    <t>3202479</t>
  </si>
  <si>
    <t>3202480</t>
  </si>
  <si>
    <t>3202481</t>
  </si>
  <si>
    <t>3202482</t>
  </si>
  <si>
    <t>*В  цену за  услугу не включена стоимость используемых ветеринарных препаратов и расходных материалов.</t>
  </si>
  <si>
    <r>
      <t>ОФТАЛЬМОЛОГИЧЕСКИЕ УСЛУГИ:</t>
    </r>
    <r>
      <rPr>
        <b/>
        <i/>
        <sz val="13"/>
        <color theme="1"/>
        <rFont val="Times New Roman"/>
        <family val="1"/>
        <charset val="204"/>
      </rPr>
      <t xml:space="preserve"> </t>
    </r>
  </si>
  <si>
    <r>
      <t>КОСМЕТОЛОГИЧЕСКИЕ УСЛУГИ:</t>
    </r>
    <r>
      <rPr>
        <sz val="13"/>
        <color theme="1"/>
        <rFont val="Times New Roman"/>
        <family val="1"/>
        <charset val="204"/>
      </rPr>
      <t xml:space="preserve"> </t>
    </r>
  </si>
  <si>
    <r>
      <t>Клинический осмотр животного с постановкой диагноза, назначение лечения</t>
    </r>
    <r>
      <rPr>
        <i/>
        <sz val="13"/>
        <color theme="1"/>
        <rFont val="Times New Roman"/>
        <family val="1"/>
        <charset val="204"/>
      </rPr>
      <t>:</t>
    </r>
  </si>
  <si>
    <r>
      <t xml:space="preserve"> </t>
    </r>
    <r>
      <rPr>
        <sz val="13"/>
        <color theme="1"/>
        <rFont val="Times New Roman"/>
        <family val="1"/>
        <charset val="204"/>
      </rPr>
      <t>крупный рогатый скот</t>
    </r>
  </si>
  <si>
    <t>3202738</t>
  </si>
  <si>
    <t>Биохимическое иследование крови на ветеринарном биохимичесом анализаторе Vetliga B-01</t>
  </si>
  <si>
    <t>Изменение стоимости</t>
  </si>
  <si>
    <t>1 исслед</t>
  </si>
  <si>
    <t>Расширенный анализ крови на автоматическом гематологическом анализаторе</t>
  </si>
  <si>
    <t>на платные услуги, оказываемые ФГБУ "ВНИИЗЖ"</t>
  </si>
  <si>
    <t>Остеосинтез:</t>
  </si>
  <si>
    <t>3202948</t>
  </si>
  <si>
    <t>Удаление металлического импланта (пластины, шурупа, интрамедуллярного штифта, спицы) 2 категория (пластина, несколько шурупов, несколько шурупов, несколько спиц)</t>
  </si>
  <si>
    <t xml:space="preserve"> Удаление металлического импланта (пластины, шурупа, интрамедуллярного штифта, спицы) 1 категория (пластина,1 шуруп, 1 штифт, 1 спица)</t>
  </si>
  <si>
    <t>Перелом таза у собаки крупных пород</t>
  </si>
  <si>
    <t>1 сторона</t>
  </si>
  <si>
    <t>Перелом таза у собаки средних пород</t>
  </si>
  <si>
    <t>Перелом таза у кошки, собаки мелких пород</t>
  </si>
  <si>
    <t>Резекция головки бедренной кости. Пластика тазобедренного сустава (ТБС) у собаки крупных пород</t>
  </si>
  <si>
    <t>Резекция головки бедренной кости. Пластика тазобедренного сустава (ТБС) у собаки средних пород</t>
  </si>
  <si>
    <t>Резекция головки бедренной кости. Пластика тазобедренного сустава (ТБС) у кошки, собаки мелких пород</t>
  </si>
  <si>
    <t>Вправление вывиха тазобедренного сустава (с фиксацией) у собаки крупных пород</t>
  </si>
  <si>
    <t>Вправление вывиха тазобедренного сустава (с фиксацией) у собаки средних пород</t>
  </si>
  <si>
    <t>Вправление вывиха тазобедренного сустава (с фиксацией) у кошки, собаки мелких пород</t>
  </si>
  <si>
    <t>Хирургическое лечение вывиха коленной чашечки (надколенника)у собаки крупных пород</t>
  </si>
  <si>
    <t>Хирургическое лечение вывиха коленной чашечки (надколенника) у собаки средних пород</t>
  </si>
  <si>
    <t>Хирургическое лечение вывиха коленной чашечки (надколенника) у кошки, собаки мелких пород</t>
  </si>
  <si>
    <t>Разрыв передней крестовидной связки (ПКС) коленного сустава. Фабелло-тибиальный шов у собаки крупных пород</t>
  </si>
  <si>
    <t xml:space="preserve"> Разрыв передней крестовидной связки (ПКС) коленного сустава. Фабелло-тибиальный шов у собаки средних пород</t>
  </si>
  <si>
    <t>Разрыв передней крестовидной связки (ПКС) коленного сустава. Фабелло-тибиальный шов у кошки, собаки мелких пород</t>
  </si>
  <si>
    <t>Внутрисуставный, околосуставный перелом у собаки крупных пород</t>
  </si>
  <si>
    <t>Внутрисуставный, околосуставный перелом у собаки средних пород</t>
  </si>
  <si>
    <t>Внутрисуставный, околосуставный перелом у кошки, собаки мелких пород</t>
  </si>
  <si>
    <t>Артродез (сложный) собаки</t>
  </si>
  <si>
    <t>Артродез (сложный) кошке</t>
  </si>
  <si>
    <t>Артродез (простой) собаки</t>
  </si>
  <si>
    <t>Артродез (простой) кошке</t>
  </si>
  <si>
    <t>Перелом бедренной кости (сложный) у собаки крупных пород</t>
  </si>
  <si>
    <t>Перелом бедренной кости (сложный) у собаки средних пород</t>
  </si>
  <si>
    <t>Перелом бедренной кости (сложный) у кошки, собаки мелких пород</t>
  </si>
  <si>
    <t>Перелом бедренной кости (простой) у собаки крупных пород</t>
  </si>
  <si>
    <t>Перелом бедренной кости (простой) у собаки средних пород</t>
  </si>
  <si>
    <t>Перелом бедренной кости (простой) у кошки, собаки мелких пород</t>
  </si>
  <si>
    <t>Перелом большеберцовой кости (сложный) у собаки крупных пород</t>
  </si>
  <si>
    <t>Перелом большеберцовой кости (сложный) у собаки средних пород</t>
  </si>
  <si>
    <t>Перелом большеберцовой кости (сложный) у кошки, собаки мелких пород</t>
  </si>
  <si>
    <t>Перелом большеберцовой кости (простой) у собаки крупных пород</t>
  </si>
  <si>
    <t>Перелом большеберцовой кости (простой) у собаки средних пород</t>
  </si>
  <si>
    <t>Перелом плечевой кости (сложный) у собаки крупных пород</t>
  </si>
  <si>
    <t>1 кость</t>
  </si>
  <si>
    <t>Перелом плечевой кости (сложный) у собаки средних пород</t>
  </si>
  <si>
    <t>Перелом плечевой кости (сложный) у кошки, собаки мелких пород</t>
  </si>
  <si>
    <t>Перелом плечевой кости (простой) у собаки крупных пород</t>
  </si>
  <si>
    <t>Перелом плечевой кости (простой) у собаки средних пород</t>
  </si>
  <si>
    <t>Перелом плечевой кости (простой) у кошки, собаки мелких пород</t>
  </si>
  <si>
    <t>Перелом лучевой и локтевой костей (сложный) у собаки крупных пород</t>
  </si>
  <si>
    <t>Перелом лучевой и локтевой костей (сложный) у собаки средних пород</t>
  </si>
  <si>
    <t>Перелом лучевой и локтевой костей (сложный) у кошки, собаки мелких пород</t>
  </si>
  <si>
    <t>Перелом лучевой и локтевой костей (простой) у собаки крупных пород</t>
  </si>
  <si>
    <t>Перелом лучевой и локтевой костей (простой) у собаки средних пород</t>
  </si>
  <si>
    <t>Перелом лучевой и локтевой костей (простой) у кошки, собаки мелких пород</t>
  </si>
  <si>
    <t>Перелом костей пястья, плюсны (сложный) у собаки крупных пород</t>
  </si>
  <si>
    <t>Перелом костей пястья, плюсны (сложный) у собаки средних пород</t>
  </si>
  <si>
    <t>Перелом костей пястья, плюсны (сложный) у кошки, собаки мелких пород</t>
  </si>
  <si>
    <t>Перелом костей пястья, плюсны (простой) у собаки крупных пород</t>
  </si>
  <si>
    <t>Перелом костей пястья, плюсны (простой) у собаки средних пород</t>
  </si>
  <si>
    <t>Перелом костей пястья, плюсны (простой) у кошки, собаки мелких пород</t>
  </si>
  <si>
    <t>Перелом нижней челюсти (сложный) у собаки</t>
  </si>
  <si>
    <t>гол</t>
  </si>
  <si>
    <t>Перелом нижней челюсти (сложный) у кошки</t>
  </si>
  <si>
    <t>Перелом нижней челюсти (простой) у собаки</t>
  </si>
  <si>
    <t>Перелом нижней челюсти (простой) у кошки</t>
  </si>
  <si>
    <t>Выправление вывиха нижней челюсти собаке</t>
  </si>
  <si>
    <t>Выправление вывиха нижней челюсти кошке</t>
  </si>
  <si>
    <t>* -  в цену не входит стоимость расходных материалов и медикаментов, их стоимость взимается отдельно</t>
  </si>
  <si>
    <t>ПРИЕМ ЖИВОТНЫХ</t>
  </si>
  <si>
    <t xml:space="preserve">Первичный прием ветеринарного врача </t>
  </si>
  <si>
    <t>Консультация врача по результатам анализов</t>
  </si>
  <si>
    <t>* Оформление паспорта, регистрация (без вакцинации)</t>
  </si>
  <si>
    <t>* Оформление ветеринарных сопроводительных документов</t>
  </si>
  <si>
    <t>* Чипирование с регистрацией в Международной базе данных</t>
  </si>
  <si>
    <t xml:space="preserve">ТЕРАПЕВТИЧЕСКИЕ ПРОЦЕДУРЫ </t>
  </si>
  <si>
    <t xml:space="preserve"> * Обработка животного против эктопаразитов (капли,спрей)</t>
  </si>
  <si>
    <t xml:space="preserve"> * Обработка животного против эндопаразитов (таблетки, суспензия)</t>
  </si>
  <si>
    <t>* Удаление иксодового клеща (с обработкой)</t>
  </si>
  <si>
    <t>* Перевязка</t>
  </si>
  <si>
    <t>* Обработка швов</t>
  </si>
  <si>
    <t>Забор анализов, соскобов, тканей для исследования в лаборатории:</t>
  </si>
  <si>
    <t>* взятие проб крови из вены</t>
  </si>
  <si>
    <t>* взятие соскобов</t>
  </si>
  <si>
    <t>* взятие материала для цитологического исследования</t>
  </si>
  <si>
    <t xml:space="preserve">* Введение лекарственных препаратов, внутримышечно, подкожное, пероральное, глазное, капельное, внутривенно через катетер </t>
  </si>
  <si>
    <t>1 инъекция</t>
  </si>
  <si>
    <t xml:space="preserve">* Внутривенное введение препаратов </t>
  </si>
  <si>
    <t>* Внутривенное, капельное введение лекарственных препаратов  </t>
  </si>
  <si>
    <t>* Установка внутривенного катетера</t>
  </si>
  <si>
    <t>Снятие внутривенного катетера</t>
  </si>
  <si>
    <t>* Введение суппозитория ректально</t>
  </si>
  <si>
    <t xml:space="preserve">Подкожная капельница:  </t>
  </si>
  <si>
    <t>* кошка и собака до 10 кг</t>
  </si>
  <si>
    <t>* собака от 10 до 30 кг</t>
  </si>
  <si>
    <t>* Промывание полостей (абсцесса,раны и т. д. )</t>
  </si>
  <si>
    <t>Обработка спреем террамицин, чемиспрей, алюмиспрей и т.д.</t>
  </si>
  <si>
    <t>Клизма:</t>
  </si>
  <si>
    <t>* кошке</t>
  </si>
  <si>
    <t>1 установка</t>
  </si>
  <si>
    <t>* собаке</t>
  </si>
  <si>
    <t>Чистка параанальных желез:</t>
  </si>
  <si>
    <t>* кошки</t>
  </si>
  <si>
    <t>* собаки</t>
  </si>
  <si>
    <t>Чистка параанальных желез с промыванием:</t>
  </si>
  <si>
    <t>Новокаиновая блокада</t>
  </si>
  <si>
    <t>Глюкозометрия</t>
  </si>
  <si>
    <t>Термометрия</t>
  </si>
  <si>
    <t>Взвешивание</t>
  </si>
  <si>
    <t>Исследование с помощью лампы Вуда</t>
  </si>
  <si>
    <t>Пункция:</t>
  </si>
  <si>
    <t>отогематомы/ лимфоэкстравазата/ кисты</t>
  </si>
  <si>
    <t>грудной полости</t>
  </si>
  <si>
    <t>мочевого пузыря</t>
  </si>
  <si>
    <t>Аспирация жидкости из полости:</t>
  </si>
  <si>
    <t>до 100 мл</t>
  </si>
  <si>
    <t>100-1000 мл</t>
  </si>
  <si>
    <t>свыше 1000 мл</t>
  </si>
  <si>
    <t>* Обработка / закапывание капель: глаза, уши , нос</t>
  </si>
  <si>
    <t>Чистка ушей:</t>
  </si>
  <si>
    <t>* средние и крупные собаки</t>
  </si>
  <si>
    <t>* кошки и мелкие собаки</t>
  </si>
  <si>
    <t>Микроскопическое исследование мазков , соскобов</t>
  </si>
  <si>
    <t>Общий наркоз</t>
  </si>
  <si>
    <t>Вывод из общего наркоза</t>
  </si>
  <si>
    <t>ОФТАЛЬМОЛОГИЯ</t>
  </si>
  <si>
    <t xml:space="preserve">* Удаление инородного тела из коньюктивального мешка </t>
  </si>
  <si>
    <t>Удаление глазного яблока</t>
  </si>
  <si>
    <t>* 1 степень</t>
  </si>
  <si>
    <t>* 2 степень</t>
  </si>
  <si>
    <t>* 3 степень</t>
  </si>
  <si>
    <t>* 4 степень</t>
  </si>
  <si>
    <t>* 5 степень</t>
  </si>
  <si>
    <t>СТОМАТОЛОГИЯ</t>
  </si>
  <si>
    <t>Удаление зубов:</t>
  </si>
  <si>
    <t>* молочных (резцы, премоляры)</t>
  </si>
  <si>
    <t>* молочных (клыки, моляры)</t>
  </si>
  <si>
    <t xml:space="preserve"> * постоянных (резцы)</t>
  </si>
  <si>
    <t>* постоянных (клыки, премоляры, моляры)</t>
  </si>
  <si>
    <t>Удаление зубного камня ультразвуком</t>
  </si>
  <si>
    <t>Удаление зубного камня вручную</t>
  </si>
  <si>
    <t>КОСМЕТОЛОГИЯ</t>
  </si>
  <si>
    <t>Стрижка когтей:</t>
  </si>
  <si>
    <t>кошки, собаки до 10 кг</t>
  </si>
  <si>
    <t>собаки более 10 кг</t>
  </si>
  <si>
    <t>*  до 5- дневного возраста</t>
  </si>
  <si>
    <t>* после 5-дневного возраста</t>
  </si>
  <si>
    <t>* взрослые собаки мелких пород</t>
  </si>
  <si>
    <t>* взрослые собаки средних и крупных пород</t>
  </si>
  <si>
    <t>Электрокоагуляция папиллом , бородавок</t>
  </si>
  <si>
    <t>АКУШЕРСТВО, ГИНЕКОЛОГИЯ, АНДРОЛОГИЯ</t>
  </si>
  <si>
    <t>Гинекологический осмотр</t>
  </si>
  <si>
    <t>Кастрация самцов:</t>
  </si>
  <si>
    <t>* кота до 3 кг</t>
  </si>
  <si>
    <t xml:space="preserve">* хорька и кота свыше 3 кг </t>
  </si>
  <si>
    <t>* кобеля до 5 кг</t>
  </si>
  <si>
    <t>* кобеля от 5 до 10 кг</t>
  </si>
  <si>
    <t>* кобеля  10-20 кг</t>
  </si>
  <si>
    <t>* кобеля 20-30 кг</t>
  </si>
  <si>
    <t>* ОГЭ кошки (овариогистерэктомия – удаление матки и яичников)</t>
  </si>
  <si>
    <t>Удаление пиометры у кошки:</t>
  </si>
  <si>
    <t>* до 5 кг</t>
  </si>
  <si>
    <t>* свыше 5 кг</t>
  </si>
  <si>
    <t>* 5-10 кг</t>
  </si>
  <si>
    <t>* 10-20 кг</t>
  </si>
  <si>
    <t>* 20-30 кг</t>
  </si>
  <si>
    <t>Стерилизация собаки (с удалением матки):</t>
  </si>
  <si>
    <t>* Кесарево сечение с сохранением матки у кошки</t>
  </si>
  <si>
    <t>Кесарево сечение с сохранением матки у собаки:</t>
  </si>
  <si>
    <t>Реанимация плодов во время кесарева сечения у кошки, собаки</t>
  </si>
  <si>
    <t>Удаление пиометры у собаки:</t>
  </si>
  <si>
    <t>* Кастрация кота крипторха (полостная операция)</t>
  </si>
  <si>
    <t>Кастрация кобеля крипторха:</t>
  </si>
  <si>
    <t>* 1 час</t>
  </si>
  <si>
    <t>* за каждый последующий час</t>
  </si>
  <si>
    <t>* Устранение выпадения матки</t>
  </si>
  <si>
    <t>* Операция при выпадении влагалища</t>
  </si>
  <si>
    <t>УРОЛОГИЯ</t>
  </si>
  <si>
    <t>* у кошки</t>
  </si>
  <si>
    <t>* у кота</t>
  </si>
  <si>
    <t>* у суки</t>
  </si>
  <si>
    <t>* у кобеля</t>
  </si>
  <si>
    <t>* у кота с подшиванием</t>
  </si>
  <si>
    <t>* у кобеля с подшиванием</t>
  </si>
  <si>
    <t>Снятие уретрального катетера</t>
  </si>
  <si>
    <t>Цистоцентез / Эвакуация мочи при пункции мочевого пузыря:</t>
  </si>
  <si>
    <t>* Подшивание уретрального канала</t>
  </si>
  <si>
    <t>* Промывание уретрального канала (при подшитом катетере)</t>
  </si>
  <si>
    <t>ХИРУРГИЯ</t>
  </si>
  <si>
    <t>Обработка раны без наложения шва:</t>
  </si>
  <si>
    <t>Обработка раны с наложением швов:</t>
  </si>
  <si>
    <t>* Наложение швов на сухожилие</t>
  </si>
  <si>
    <t>* Вскрытие абсцесса</t>
  </si>
  <si>
    <t>Постановка дренажа</t>
  </si>
  <si>
    <t>Удаление новообразования кожи:</t>
  </si>
  <si>
    <t>* до 5 см</t>
  </si>
  <si>
    <t>* 5-10 см</t>
  </si>
  <si>
    <t>* более 10 см</t>
  </si>
  <si>
    <t>Удаление  новообразования  молочной железы:</t>
  </si>
  <si>
    <t>Удаление прочих новообразований</t>
  </si>
  <si>
    <t>1голова</t>
  </si>
  <si>
    <t>* 30-50 кг и выше</t>
  </si>
  <si>
    <t>Диагностическая лапоротомия собаки:</t>
  </si>
  <si>
    <t>* Извлечение инородного тела из ротовой полости, гортани</t>
  </si>
  <si>
    <t>УЛЬТРАЗВУКОВАЯ ДИАГНОСТИКА</t>
  </si>
  <si>
    <t>Обзорное ультразвуковое исследование брюшной полости (мочевой пузырь, почки, печень, селезенка)</t>
  </si>
  <si>
    <t>Ультразвуковое исследование мочеполовой системы (почки и мочевой пузырь)</t>
  </si>
  <si>
    <t>Ультразвуковое исследование на беременность</t>
  </si>
  <si>
    <t>Ультразвуковое исследование репродуктивной системы (подозрение на патологические процессы в матке и яичниках)</t>
  </si>
  <si>
    <t>Обзорное ультразвуковое исследование брюшной полости в динамике (без протоколирования, для динамики процесса)</t>
  </si>
  <si>
    <t>Ультразвуковое исследование на наличие или отсутствие свободной жидкости в брюшной полости</t>
  </si>
  <si>
    <t>Ультразвуковое исследование надпочечников</t>
  </si>
  <si>
    <t>Ультразвуковое исследование пищеварительной системы (кишечник, желудок, поджелудочная железа)</t>
  </si>
  <si>
    <t>Ультразвуковое исследование предстательной железы</t>
  </si>
  <si>
    <t>Ультразвуковое исследование почек</t>
  </si>
  <si>
    <t>Ультразвуковое исследование мочевого пузыря</t>
  </si>
  <si>
    <t>ЛАБОРАТОРНАЯ ДИАГНОСТИКА СПЕЦИАЛИСТАМИ ВЕТЕРИНАРНОЙ ПОЛИКЛИНИКИ</t>
  </si>
  <si>
    <t>Общий анализ мочи животного</t>
  </si>
  <si>
    <t xml:space="preserve">иммунохроматографический  метод </t>
  </si>
  <si>
    <t>Общий анализ крови животного</t>
  </si>
  <si>
    <t xml:space="preserve">клинический </t>
  </si>
  <si>
    <t>ПРОФИЛАКТИЧЕСКИЕ МЕРОПРИЯТИЯ</t>
  </si>
  <si>
    <t>Вакцинация:</t>
  </si>
  <si>
    <t xml:space="preserve">* с оформлением паспорта </t>
  </si>
  <si>
    <t>* без оформления паспорта</t>
  </si>
  <si>
    <t xml:space="preserve">ЦЕНЫ НА УСЛУГИ, ОКАЗЫВАЕМЫЕ ВЕДУЩИМ ВЕТЕРИНАРНЫМ ВРАЧОМ, ХИРУРГОМ </t>
  </si>
  <si>
    <t xml:space="preserve">* Ампутация конечности 1 категории </t>
  </si>
  <si>
    <t xml:space="preserve">* Ампутация конечности 2 категории </t>
  </si>
  <si>
    <t xml:space="preserve">* Ампутация конечности 3 категории </t>
  </si>
  <si>
    <t xml:space="preserve">* Ампутация конечности 4 категории </t>
  </si>
  <si>
    <t xml:space="preserve">* Эпидуральная анестезия </t>
  </si>
  <si>
    <t xml:space="preserve">* Седация 1 категория до 30 минут </t>
  </si>
  <si>
    <t xml:space="preserve">* Седация 2 категория до 60 минут </t>
  </si>
  <si>
    <t xml:space="preserve">* Седация 1 категория до 120 минут </t>
  </si>
  <si>
    <t xml:space="preserve">* Общая анестезия 1 категории </t>
  </si>
  <si>
    <t xml:space="preserve">* Общая анестезия 2 категории </t>
  </si>
  <si>
    <t xml:space="preserve">* Общая анестезия 3 категории </t>
  </si>
  <si>
    <t xml:space="preserve">* Общая анестезия 4 категории </t>
  </si>
  <si>
    <t>* Оперативное лечение заворота желудка</t>
  </si>
  <si>
    <t xml:space="preserve">* Оперативное лечение диафрагмальной грыжи 1 категории </t>
  </si>
  <si>
    <t xml:space="preserve">* Оперативное лечение диафрагмальной грыжи 2 категории </t>
  </si>
  <si>
    <t xml:space="preserve">* Оперативное лечение диафрагмальной грыжи 3 категории </t>
  </si>
  <si>
    <t xml:space="preserve">Услуги, оказываемые ветеринарной клиникой "ДРУЗЬЯ"                  </t>
  </si>
  <si>
    <t>ВК0000001</t>
  </si>
  <si>
    <t>ВК0000002</t>
  </si>
  <si>
    <t>ВК0000003</t>
  </si>
  <si>
    <t>ВК0000004</t>
  </si>
  <si>
    <t>ВК0000005</t>
  </si>
  <si>
    <t>ВК0000006</t>
  </si>
  <si>
    <t>ВК0000007</t>
  </si>
  <si>
    <t>ВК0000008</t>
  </si>
  <si>
    <t>ВК0000009</t>
  </si>
  <si>
    <t>ВК0000010</t>
  </si>
  <si>
    <t>ВК0000011</t>
  </si>
  <si>
    <t>ВК0000012</t>
  </si>
  <si>
    <t>ВК0000013</t>
  </si>
  <si>
    <t>ВК0000014</t>
  </si>
  <si>
    <t>ВК0000015</t>
  </si>
  <si>
    <t>ВК0000016</t>
  </si>
  <si>
    <t>ВК0000017</t>
  </si>
  <si>
    <t>ВК0000018</t>
  </si>
  <si>
    <t>ВК0000019</t>
  </si>
  <si>
    <t>ВК0000020</t>
  </si>
  <si>
    <t>ВК0000021</t>
  </si>
  <si>
    <t>ВК0000022</t>
  </si>
  <si>
    <t>ВК0000024</t>
  </si>
  <si>
    <t>ВК0000025</t>
  </si>
  <si>
    <t>ВК0000026</t>
  </si>
  <si>
    <t>ВК0000027</t>
  </si>
  <si>
    <t>ВК0000028</t>
  </si>
  <si>
    <t>ВК0000029</t>
  </si>
  <si>
    <t>ВК0000030</t>
  </si>
  <si>
    <t>ВК0000031</t>
  </si>
  <si>
    <t>ВК0000032</t>
  </si>
  <si>
    <t>ВК0000033</t>
  </si>
  <si>
    <t>ВК0000034</t>
  </si>
  <si>
    <t>ВК0000035</t>
  </si>
  <si>
    <t>ВК0000036</t>
  </si>
  <si>
    <t>ВК0000037</t>
  </si>
  <si>
    <t>ВК0000038</t>
  </si>
  <si>
    <t>ВК0000039</t>
  </si>
  <si>
    <t>ВК0000040</t>
  </si>
  <si>
    <t>ВК0000041</t>
  </si>
  <si>
    <t>ВК0000042</t>
  </si>
  <si>
    <t>ВК0000043</t>
  </si>
  <si>
    <t>ВК0000044</t>
  </si>
  <si>
    <t>ВК0000045</t>
  </si>
  <si>
    <t>ВК0000046</t>
  </si>
  <si>
    <t>ВК0000047</t>
  </si>
  <si>
    <t>ВК0000049</t>
  </si>
  <si>
    <t>ВК0000050</t>
  </si>
  <si>
    <t>ВК0000051</t>
  </si>
  <si>
    <t>ВК0000052</t>
  </si>
  <si>
    <t>ВК0000053</t>
  </si>
  <si>
    <t>ВК0000054</t>
  </si>
  <si>
    <t>ВК0000055</t>
  </si>
  <si>
    <t>ВК0000056</t>
  </si>
  <si>
    <t>ВК0000057</t>
  </si>
  <si>
    <t>ВК0000058</t>
  </si>
  <si>
    <t>ВК0000059</t>
  </si>
  <si>
    <t>ВК0000060</t>
  </si>
  <si>
    <t>ВК0000061</t>
  </si>
  <si>
    <t>ВК0000062</t>
  </si>
  <si>
    <t>ВК0000063</t>
  </si>
  <si>
    <t xml:space="preserve">Ультразвуковое снятие зубного камня от 3 до 10  кг животное </t>
  </si>
  <si>
    <t>всей ротовой полости</t>
  </si>
  <si>
    <t>ВК0000064</t>
  </si>
  <si>
    <t xml:space="preserve">Ультразвуковое снятие зубного камня до 3 кг животное </t>
  </si>
  <si>
    <t>ВК0000065</t>
  </si>
  <si>
    <t>ВК0000066</t>
  </si>
  <si>
    <t>ВК0000067</t>
  </si>
  <si>
    <t>ВК0000068</t>
  </si>
  <si>
    <t>ВК0000069</t>
  </si>
  <si>
    <t>ВК0000070</t>
  </si>
  <si>
    <t>ВК0000071</t>
  </si>
  <si>
    <t>ВК0000072</t>
  </si>
  <si>
    <t>ВК0000073</t>
  </si>
  <si>
    <t>ВК0000074</t>
  </si>
  <si>
    <t>ВК0000075</t>
  </si>
  <si>
    <t>ВК0000076</t>
  </si>
  <si>
    <t>ВК0000077</t>
  </si>
  <si>
    <t>ВК0000078</t>
  </si>
  <si>
    <t>ВК0000082</t>
  </si>
  <si>
    <t>ВК0000083</t>
  </si>
  <si>
    <t>ВК0000084</t>
  </si>
  <si>
    <t>ВК0000089</t>
  </si>
  <si>
    <t>ВК0000090</t>
  </si>
  <si>
    <t>ВК0000091</t>
  </si>
  <si>
    <t>ВК0000095</t>
  </si>
  <si>
    <t>ВК0000096</t>
  </si>
  <si>
    <t>ВК0000097</t>
  </si>
  <si>
    <t>ВК0000098</t>
  </si>
  <si>
    <t>ВК0000101</t>
  </si>
  <si>
    <t>ВК0000102</t>
  </si>
  <si>
    <t>ВК0000103</t>
  </si>
  <si>
    <t>ВК0000104</t>
  </si>
  <si>
    <t>ВК0000107</t>
  </si>
  <si>
    <t>ВК0000108</t>
  </si>
  <si>
    <t>ВК0000109</t>
  </si>
  <si>
    <t>ВК0000110</t>
  </si>
  <si>
    <t>ВК0000113</t>
  </si>
  <si>
    <t>ВК0000114</t>
  </si>
  <si>
    <t>ВК0000115</t>
  </si>
  <si>
    <t>ВК0000116</t>
  </si>
  <si>
    <t>ВК0000117</t>
  </si>
  <si>
    <t>ВК0000118</t>
  </si>
  <si>
    <t>ВК0000119</t>
  </si>
  <si>
    <t>ВК0000120</t>
  </si>
  <si>
    <t>ВК0000121</t>
  </si>
  <si>
    <t>ВК0000122</t>
  </si>
  <si>
    <t>ВК0000123</t>
  </si>
  <si>
    <t>ВК0000124</t>
  </si>
  <si>
    <t>ВК0000125</t>
  </si>
  <si>
    <t>ВК0000126</t>
  </si>
  <si>
    <t>ВК0000127</t>
  </si>
  <si>
    <t>ВК0000128</t>
  </si>
  <si>
    <t>ВК0000129</t>
  </si>
  <si>
    <t>ВК0000130</t>
  </si>
  <si>
    <t>ВК0000131</t>
  </si>
  <si>
    <t>ВК0000132</t>
  </si>
  <si>
    <t>ВК0000133</t>
  </si>
  <si>
    <t>ВК0000134</t>
  </si>
  <si>
    <t>ВК0000135</t>
  </si>
  <si>
    <t>ВК0000136</t>
  </si>
  <si>
    <t>ВК0000137</t>
  </si>
  <si>
    <t>ВК0000138</t>
  </si>
  <si>
    <t>ВК0000139</t>
  </si>
  <si>
    <t>ВК0000140</t>
  </si>
  <si>
    <t>ВК0000141</t>
  </si>
  <si>
    <t>ВК0000142</t>
  </si>
  <si>
    <t>ВК0000143</t>
  </si>
  <si>
    <t>ВК0000144</t>
  </si>
  <si>
    <t>ВК0000145</t>
  </si>
  <si>
    <t>ВК0000146</t>
  </si>
  <si>
    <t>ВК0000147</t>
  </si>
  <si>
    <t>ВК0000148</t>
  </si>
  <si>
    <t>ВК0000149</t>
  </si>
  <si>
    <t>ВК0000150</t>
  </si>
  <si>
    <t>ВК0000151</t>
  </si>
  <si>
    <t>ВК0000152</t>
  </si>
  <si>
    <t>ВК0000153</t>
  </si>
  <si>
    <t>ВК0000154</t>
  </si>
  <si>
    <t>ВК0000155</t>
  </si>
  <si>
    <t>ВК0000156</t>
  </si>
  <si>
    <t>Ультразвуковое исследование желудка</t>
  </si>
  <si>
    <t>ВК0000157</t>
  </si>
  <si>
    <t>Ультразвуковое исследование кишечника</t>
  </si>
  <si>
    <t>ВК0000158</t>
  </si>
  <si>
    <t>ВК0000159</t>
  </si>
  <si>
    <t>ВК0000160</t>
  </si>
  <si>
    <t>ВК0000161</t>
  </si>
  <si>
    <t>ВК0000198</t>
  </si>
  <si>
    <t>ВК0000199</t>
  </si>
  <si>
    <t>ВК0000216</t>
  </si>
  <si>
    <t>ВК0000217</t>
  </si>
  <si>
    <t>ВК0000218</t>
  </si>
  <si>
    <t>ВК0000219</t>
  </si>
  <si>
    <t>ВК0000220</t>
  </si>
  <si>
    <t>ВК0000221</t>
  </si>
  <si>
    <t>ВК0000222</t>
  </si>
  <si>
    <t>ВК0000223</t>
  </si>
  <si>
    <t>ВК0000224</t>
  </si>
  <si>
    <t>ВК0000200</t>
  </si>
  <si>
    <t>ВК0000201</t>
  </si>
  <si>
    <t>ВК0000202</t>
  </si>
  <si>
    <t>ВК0000203</t>
  </si>
  <si>
    <t>ВК0000204</t>
  </si>
  <si>
    <t>ВК0000205</t>
  </si>
  <si>
    <t>ВК0000206</t>
  </si>
  <si>
    <t>ВК0000207</t>
  </si>
  <si>
    <t>ВК0000208</t>
  </si>
  <si>
    <t>ВК0000209</t>
  </si>
  <si>
    <t>ВК0000210</t>
  </si>
  <si>
    <t>ВК0000211</t>
  </si>
  <si>
    <t>ВК0000212</t>
  </si>
  <si>
    <t>ВК0000213</t>
  </si>
  <si>
    <t>ВК0000214</t>
  </si>
  <si>
    <t>ВК0000215</t>
  </si>
  <si>
    <t xml:space="preserve">Приложение </t>
  </si>
  <si>
    <t>к приказу ФГБУ "ВНИИЖ"</t>
  </si>
  <si>
    <t>от "21" декабря 2023 г.</t>
  </si>
  <si>
    <t>№ 3926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</si>
</sst>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3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SchoolBook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Georgia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theme="1"/>
      <name val="Georgia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20" fillId="0" borderId="0"/>
    <xf numFmtId="0" fontId="6" fillId="0" borderId="0"/>
    <xf numFmtId="0" fontId="21" fillId="0" borderId="0"/>
    <xf numFmtId="0" fontId="21" fillId="0" borderId="0"/>
  </cellStyleXfs>
  <cellXfs count="109">
    <xf numFmtId="0" fontId="0" fillId="0" borderId="0" xfId="0"/>
    <xf numFmtId="49" fontId="7" fillId="2" borderId="0" xfId="4" applyNumberFormat="1" applyFill="1" applyBorder="1"/>
    <xf numFmtId="0" fontId="10" fillId="0" borderId="0" xfId="4" applyFont="1" applyAlignment="1">
      <alignment vertical="center"/>
    </xf>
    <xf numFmtId="0" fontId="7" fillId="0" borderId="0" xfId="4"/>
    <xf numFmtId="2" fontId="8" fillId="2" borderId="2" xfId="4" applyNumberFormat="1" applyFont="1" applyFill="1" applyBorder="1" applyAlignment="1">
      <alignment horizontal="center" vertical="center" wrapText="1"/>
    </xf>
    <xf numFmtId="49" fontId="12" fillId="2" borderId="2" xfId="4" applyNumberFormat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0" fontId="12" fillId="2" borderId="2" xfId="4" applyNumberFormat="1" applyFont="1" applyFill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7" fillId="0" borderId="0" xfId="4" applyAlignment="1">
      <alignment horizontal="center" vertical="center"/>
    </xf>
    <xf numFmtId="0" fontId="7" fillId="2" borderId="0" xfId="4" applyFill="1"/>
    <xf numFmtId="0" fontId="7" fillId="2" borderId="0" xfId="4" applyFill="1" applyAlignment="1">
      <alignment horizontal="left"/>
    </xf>
    <xf numFmtId="0" fontId="9" fillId="2" borderId="0" xfId="4" applyFont="1" applyFill="1" applyAlignment="1">
      <alignment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7" fillId="2" borderId="0" xfId="4" applyFill="1" applyAlignment="1">
      <alignment horizontal="left" wrapText="1"/>
    </xf>
    <xf numFmtId="0" fontId="12" fillId="0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left" vertical="center" wrapText="1"/>
    </xf>
    <xf numFmtId="49" fontId="7" fillId="2" borderId="0" xfId="4" applyNumberFormat="1" applyFill="1"/>
    <xf numFmtId="0" fontId="12" fillId="0" borderId="2" xfId="0" applyFont="1" applyBorder="1"/>
    <xf numFmtId="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13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5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7" fillId="2" borderId="0" xfId="4" applyNumberFormat="1" applyFill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2" fontId="12" fillId="2" borderId="2" xfId="4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2" fontId="12" fillId="2" borderId="2" xfId="4" applyNumberFormat="1" applyFont="1" applyFill="1" applyBorder="1" applyAlignment="1">
      <alignment horizontal="center" vertical="center"/>
    </xf>
    <xf numFmtId="2" fontId="12" fillId="2" borderId="2" xfId="4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4" fontId="0" fillId="0" borderId="0" xfId="4" applyNumberFormat="1" applyFont="1" applyBorder="1" applyAlignment="1">
      <alignment wrapText="1"/>
    </xf>
    <xf numFmtId="0" fontId="3" fillId="2" borderId="2" xfId="4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9" fillId="2" borderId="0" xfId="4" applyFont="1" applyFill="1" applyBorder="1" applyAlignment="1">
      <alignment wrapText="1"/>
    </xf>
    <xf numFmtId="0" fontId="10" fillId="2" borderId="2" xfId="4" applyFont="1" applyFill="1" applyBorder="1" applyAlignment="1">
      <alignment horizontal="center" vertical="center" wrapText="1"/>
    </xf>
    <xf numFmtId="0" fontId="7" fillId="2" borderId="0" xfId="4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left" vertical="center"/>
    </xf>
    <xf numFmtId="2" fontId="12" fillId="2" borderId="2" xfId="4" applyNumberFormat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left" vertical="center"/>
    </xf>
    <xf numFmtId="0" fontId="12" fillId="2" borderId="0" xfId="4" applyFont="1" applyFill="1" applyAlignment="1">
      <alignment horizontal="left" wrapText="1"/>
    </xf>
    <xf numFmtId="4" fontId="12" fillId="0" borderId="0" xfId="4" applyNumberFormat="1" applyFont="1" applyBorder="1" applyAlignment="1">
      <alignment wrapText="1"/>
    </xf>
    <xf numFmtId="0" fontId="15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2" borderId="2" xfId="4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/>
    </xf>
    <xf numFmtId="0" fontId="14" fillId="0" borderId="6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/>
    </xf>
    <xf numFmtId="0" fontId="17" fillId="2" borderId="0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2" fillId="3" borderId="2" xfId="4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</cellXfs>
  <cellStyles count="21">
    <cellStyle name="Excel Built-in Normal" xfId="19"/>
    <cellStyle name="Excel Built-in Normal 1" xfId="20"/>
    <cellStyle name="Обычный" xfId="0" builtinId="0"/>
    <cellStyle name="Обычный 10" xfId="13"/>
    <cellStyle name="Обычный 10 2 2 2" xfId="1"/>
    <cellStyle name="Обычный 10 2 2 2 2 2 2 2 2 3 2 2" xfId="2"/>
    <cellStyle name="Обычный 11" xfId="14"/>
    <cellStyle name="Обычный 12" xfId="15"/>
    <cellStyle name="Обычный 2" xfId="3"/>
    <cellStyle name="Обычный 2 2" xfId="4"/>
    <cellStyle name="Обычный 2 2 2" xfId="5"/>
    <cellStyle name="Обычный 2 2 3" xfId="6"/>
    <cellStyle name="Обычный 3" xfId="16"/>
    <cellStyle name="Обычный 3 2" xfId="18"/>
    <cellStyle name="Обычный 4" xfId="17"/>
    <cellStyle name="Обычный 5" xfId="8"/>
    <cellStyle name="Обычный 6" xfId="9"/>
    <cellStyle name="Обычный 6 3 2 6" xfId="7"/>
    <cellStyle name="Обычный 7" xfId="10"/>
    <cellStyle name="Обычный 8" xfId="11"/>
    <cellStyle name="Обычный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10"/>
  <sheetViews>
    <sheetView tabSelected="1" view="pageBreakPreview" topLeftCell="A481" zoomScale="90" zoomScaleNormal="100" zoomScaleSheetLayoutView="90" zoomScalePageLayoutView="80" workbookViewId="0">
      <selection activeCell="A12" sqref="A12:XFD12"/>
    </sheetView>
  </sheetViews>
  <sheetFormatPr defaultColWidth="0" defaultRowHeight="15.75"/>
  <cols>
    <col min="1" max="1" width="14.7109375" style="20" customWidth="1"/>
    <col min="2" max="2" width="118.85546875" style="12" customWidth="1"/>
    <col min="3" max="3" width="39.42578125" style="11" customWidth="1"/>
    <col min="4" max="4" width="14.28515625" style="46" customWidth="1"/>
    <col min="5" max="5" width="12.85546875" style="46" customWidth="1"/>
    <col min="6" max="6" width="15" style="46" customWidth="1"/>
    <col min="7" max="7" width="37.140625" style="16" customWidth="1"/>
    <col min="8" max="8" width="24.7109375" style="2" hidden="1" customWidth="1"/>
    <col min="9" max="9" width="12.5703125" style="3" hidden="1" customWidth="1"/>
    <col min="10" max="10" width="6" style="3" hidden="1" customWidth="1"/>
    <col min="11" max="11" width="4.42578125" style="3" hidden="1" customWidth="1"/>
    <col min="12" max="23" width="9.140625" style="3" hidden="1" customWidth="1"/>
    <col min="24" max="24" width="5.140625" style="3" customWidth="1"/>
    <col min="25" max="25" width="9.140625" style="3" hidden="1" customWidth="1"/>
    <col min="26" max="26" width="22.5703125" style="3" customWidth="1"/>
    <col min="27" max="98" width="9.140625" style="3" customWidth="1"/>
    <col min="99" max="99" width="14.42578125" style="3" customWidth="1"/>
    <col min="100" max="245" width="8.85546875" style="3" customWidth="1"/>
    <col min="246" max="246" width="12" style="3" customWidth="1"/>
    <col min="247" max="247" width="14.7109375" style="3" customWidth="1"/>
    <col min="248" max="248" width="89" style="3" customWidth="1"/>
    <col min="249" max="249" width="17.85546875" style="3" customWidth="1"/>
    <col min="250" max="250" width="13.42578125" style="3" customWidth="1"/>
    <col min="251" max="251" width="12.85546875" style="3" customWidth="1"/>
    <col min="252" max="252" width="13.42578125" style="3" customWidth="1"/>
    <col min="253" max="253" width="0" style="3" hidden="1" customWidth="1"/>
    <col min="254" max="254" width="35.140625" style="3" customWidth="1"/>
    <col min="255" max="16384" width="0" style="3" hidden="1"/>
  </cols>
  <sheetData>
    <row r="1" spans="1:25" ht="16.5">
      <c r="G1" s="78" t="s">
        <v>1194</v>
      </c>
    </row>
    <row r="2" spans="1:25" ht="16.5">
      <c r="G2" s="78" t="s">
        <v>1195</v>
      </c>
    </row>
    <row r="3" spans="1:25" ht="16.5">
      <c r="A3" s="1"/>
      <c r="B3" s="58"/>
      <c r="C3" s="60"/>
      <c r="D3" s="60"/>
      <c r="E3" s="60"/>
      <c r="F3" s="60"/>
      <c r="G3" s="79" t="s">
        <v>1196</v>
      </c>
    </row>
    <row r="4" spans="1:25" ht="16.5">
      <c r="A4" s="1"/>
      <c r="B4" s="58"/>
      <c r="C4" s="60"/>
      <c r="D4" s="60"/>
      <c r="E4" s="60"/>
      <c r="F4" s="60"/>
      <c r="G4" s="79" t="s">
        <v>1197</v>
      </c>
    </row>
    <row r="5" spans="1:25" ht="25.5" customHeight="1">
      <c r="A5" s="92" t="s">
        <v>0</v>
      </c>
      <c r="B5" s="92"/>
      <c r="C5" s="92"/>
      <c r="D5" s="92"/>
      <c r="E5" s="92"/>
      <c r="F5" s="92"/>
      <c r="G5" s="92"/>
    </row>
    <row r="6" spans="1:25" ht="8.25" customHeight="1">
      <c r="A6" s="93" t="s">
        <v>779</v>
      </c>
      <c r="B6" s="94"/>
      <c r="C6" s="94"/>
      <c r="D6" s="94"/>
      <c r="E6" s="94"/>
      <c r="F6" s="94"/>
      <c r="G6" s="94"/>
    </row>
    <row r="7" spans="1:25" ht="15" customHeight="1">
      <c r="A7" s="94"/>
      <c r="B7" s="94"/>
      <c r="C7" s="94"/>
      <c r="D7" s="94"/>
      <c r="E7" s="94"/>
      <c r="F7" s="94"/>
      <c r="G7" s="94"/>
    </row>
    <row r="8" spans="1:25" ht="12" customHeight="1">
      <c r="A8" s="94"/>
      <c r="B8" s="94"/>
      <c r="C8" s="94"/>
      <c r="D8" s="94"/>
      <c r="E8" s="94"/>
      <c r="F8" s="94"/>
      <c r="G8" s="94"/>
    </row>
    <row r="9" spans="1:25" ht="15" customHeight="1">
      <c r="A9" s="86" t="s">
        <v>1</v>
      </c>
      <c r="B9" s="87" t="s">
        <v>2</v>
      </c>
      <c r="C9" s="88" t="s">
        <v>3</v>
      </c>
      <c r="D9" s="89" t="s">
        <v>4</v>
      </c>
      <c r="E9" s="89"/>
      <c r="F9" s="89"/>
      <c r="G9" s="88" t="s">
        <v>5</v>
      </c>
      <c r="H9" s="90" t="s">
        <v>6</v>
      </c>
    </row>
    <row r="10" spans="1:25" ht="42.75" customHeight="1">
      <c r="A10" s="86"/>
      <c r="B10" s="87"/>
      <c r="C10" s="88"/>
      <c r="D10" s="4" t="s">
        <v>7</v>
      </c>
      <c r="E10" s="4" t="s">
        <v>8</v>
      </c>
      <c r="F10" s="4" t="s">
        <v>9</v>
      </c>
      <c r="G10" s="88"/>
      <c r="H10" s="91"/>
    </row>
    <row r="11" spans="1:25" s="9" customFormat="1" ht="16.5">
      <c r="A11" s="5">
        <v>1</v>
      </c>
      <c r="B11" s="59">
        <v>2</v>
      </c>
      <c r="C11" s="6">
        <v>3</v>
      </c>
      <c r="D11" s="6">
        <v>4</v>
      </c>
      <c r="E11" s="6">
        <v>5</v>
      </c>
      <c r="F11" s="7">
        <v>6</v>
      </c>
      <c r="G11" s="55">
        <v>7</v>
      </c>
      <c r="H11" s="8"/>
    </row>
    <row r="12" spans="1:25" ht="42.75" hidden="1" customHeight="1">
      <c r="A12" s="98" t="s">
        <v>21</v>
      </c>
      <c r="B12" s="98"/>
      <c r="C12" s="98"/>
      <c r="D12" s="98"/>
      <c r="E12" s="98"/>
      <c r="F12" s="98"/>
      <c r="G12" s="98"/>
      <c r="H12" s="3"/>
      <c r="Y12" s="10">
        <f t="shared" ref="Y12" si="0">ROUND(D12+(D12*7.5%),2)</f>
        <v>0</v>
      </c>
    </row>
    <row r="13" spans="1:25" ht="16.5" customHeight="1">
      <c r="A13" s="83" t="s">
        <v>24</v>
      </c>
      <c r="B13" s="84"/>
      <c r="C13" s="84"/>
      <c r="D13" s="84"/>
      <c r="E13" s="84"/>
      <c r="F13" s="84"/>
      <c r="G13" s="84"/>
      <c r="H13" s="3"/>
      <c r="Y13" s="10">
        <f t="shared" ref="Y13:Y66" si="1">ROUND(D13+(D13*7.5%),2)</f>
        <v>0</v>
      </c>
    </row>
    <row r="14" spans="1:25" ht="17.25">
      <c r="A14" s="18"/>
      <c r="B14" s="53" t="s">
        <v>25</v>
      </c>
      <c r="C14" s="14"/>
      <c r="D14" s="44"/>
      <c r="E14" s="44"/>
      <c r="F14" s="44"/>
      <c r="G14" s="56"/>
      <c r="H14" s="3"/>
      <c r="Y14" s="10">
        <f t="shared" si="1"/>
        <v>0</v>
      </c>
    </row>
    <row r="15" spans="1:25" ht="16.5">
      <c r="A15" s="18" t="s">
        <v>41</v>
      </c>
      <c r="B15" s="13" t="s">
        <v>26</v>
      </c>
      <c r="C15" s="14" t="s">
        <v>27</v>
      </c>
      <c r="D15" s="15">
        <v>60.24</v>
      </c>
      <c r="E15" s="48">
        <f>ROUND(D15*0.2,2)</f>
        <v>12.05</v>
      </c>
      <c r="F15" s="27">
        <f>E15+D15</f>
        <v>72.290000000000006</v>
      </c>
      <c r="G15" s="56"/>
      <c r="H15" s="3"/>
      <c r="Y15" s="10">
        <f t="shared" si="1"/>
        <v>64.760000000000005</v>
      </c>
    </row>
    <row r="16" spans="1:25" ht="16.5">
      <c r="A16" s="18" t="s">
        <v>43</v>
      </c>
      <c r="B16" s="13" t="s">
        <v>28</v>
      </c>
      <c r="C16" s="14" t="s">
        <v>27</v>
      </c>
      <c r="D16" s="95" t="s">
        <v>29</v>
      </c>
      <c r="E16" s="96"/>
      <c r="F16" s="97"/>
      <c r="G16" s="56"/>
      <c r="H16" s="3"/>
      <c r="Y16" s="10" t="e">
        <f t="shared" si="1"/>
        <v>#VALUE!</v>
      </c>
    </row>
    <row r="17" spans="1:25" ht="16.5">
      <c r="A17" s="18" t="s">
        <v>45</v>
      </c>
      <c r="B17" s="13" t="s">
        <v>30</v>
      </c>
      <c r="C17" s="14" t="s">
        <v>27</v>
      </c>
      <c r="D17" s="22">
        <v>60.24</v>
      </c>
      <c r="E17" s="48">
        <f>ROUND(D17*0.2,2)</f>
        <v>12.05</v>
      </c>
      <c r="F17" s="27">
        <f>E17+D17</f>
        <v>72.290000000000006</v>
      </c>
      <c r="G17" s="56"/>
      <c r="H17" s="3"/>
      <c r="Y17" s="10">
        <f t="shared" si="1"/>
        <v>64.760000000000005</v>
      </c>
    </row>
    <row r="18" spans="1:25" ht="17.25">
      <c r="A18" s="18"/>
      <c r="B18" s="53" t="s">
        <v>31</v>
      </c>
      <c r="C18" s="14"/>
      <c r="D18" s="22"/>
      <c r="E18" s="22"/>
      <c r="F18" s="17"/>
      <c r="G18" s="56"/>
      <c r="H18" s="3"/>
      <c r="Y18" s="10">
        <f t="shared" si="1"/>
        <v>0</v>
      </c>
    </row>
    <row r="19" spans="1:25" ht="16.5">
      <c r="A19" s="18" t="s">
        <v>47</v>
      </c>
      <c r="B19" s="13" t="s">
        <v>32</v>
      </c>
      <c r="C19" s="14" t="s">
        <v>33</v>
      </c>
      <c r="D19" s="22">
        <v>768.83</v>
      </c>
      <c r="E19" s="48">
        <f>ROUND(D19*0.2,2)</f>
        <v>153.77000000000001</v>
      </c>
      <c r="F19" s="27">
        <f>E19+D19</f>
        <v>922.6</v>
      </c>
      <c r="G19" s="56"/>
      <c r="H19" s="3"/>
      <c r="Y19" s="10">
        <f t="shared" si="1"/>
        <v>826.49</v>
      </c>
    </row>
    <row r="20" spans="1:25" ht="16.5">
      <c r="A20" s="18" t="s">
        <v>49</v>
      </c>
      <c r="B20" s="13" t="s">
        <v>34</v>
      </c>
      <c r="C20" s="14" t="s">
        <v>33</v>
      </c>
      <c r="D20" s="22">
        <v>1087.1600000000001</v>
      </c>
      <c r="E20" s="48">
        <f>ROUND(D20*0.2,2)</f>
        <v>217.43</v>
      </c>
      <c r="F20" s="27">
        <f>E20+D20</f>
        <v>1304.5900000000001</v>
      </c>
      <c r="G20" s="56"/>
      <c r="H20" s="3"/>
      <c r="Y20" s="10">
        <f t="shared" si="1"/>
        <v>1168.7</v>
      </c>
    </row>
    <row r="21" spans="1:25" ht="17.25">
      <c r="A21" s="18"/>
      <c r="B21" s="53" t="s">
        <v>35</v>
      </c>
      <c r="C21" s="14"/>
      <c r="D21" s="22"/>
      <c r="E21" s="22"/>
      <c r="F21" s="15"/>
      <c r="G21" s="56"/>
      <c r="H21" s="3"/>
      <c r="Y21" s="10">
        <f t="shared" si="1"/>
        <v>0</v>
      </c>
    </row>
    <row r="22" spans="1:25" ht="16.5">
      <c r="A22" s="18" t="s">
        <v>52</v>
      </c>
      <c r="B22" s="13" t="s">
        <v>36</v>
      </c>
      <c r="C22" s="14" t="s">
        <v>33</v>
      </c>
      <c r="D22" s="22">
        <v>165.82</v>
      </c>
      <c r="E22" s="48">
        <f>ROUND(D22*0.2,2)</f>
        <v>33.159999999999997</v>
      </c>
      <c r="F22" s="27">
        <f>E22+D22</f>
        <v>198.98</v>
      </c>
      <c r="G22" s="56"/>
      <c r="H22" s="3"/>
      <c r="Y22" s="10">
        <f t="shared" si="1"/>
        <v>178.26</v>
      </c>
    </row>
    <row r="23" spans="1:25" ht="16.5">
      <c r="A23" s="18" t="s">
        <v>55</v>
      </c>
      <c r="B23" s="13" t="s">
        <v>37</v>
      </c>
      <c r="C23" s="14" t="s">
        <v>33</v>
      </c>
      <c r="D23" s="22">
        <v>107.06</v>
      </c>
      <c r="E23" s="48">
        <f>ROUND(D23*0.2,2)</f>
        <v>21.41</v>
      </c>
      <c r="F23" s="27">
        <f>E23+D23</f>
        <v>128.47</v>
      </c>
      <c r="G23" s="56"/>
      <c r="H23" s="3"/>
      <c r="Y23" s="10">
        <f t="shared" si="1"/>
        <v>115.09</v>
      </c>
    </row>
    <row r="24" spans="1:25" ht="17.25">
      <c r="A24" s="18"/>
      <c r="B24" s="53" t="s">
        <v>38</v>
      </c>
      <c r="C24" s="14"/>
      <c r="D24" s="22"/>
      <c r="E24" s="22"/>
      <c r="F24" s="15"/>
      <c r="G24" s="56"/>
      <c r="H24" s="3"/>
      <c r="Y24" s="10">
        <f t="shared" si="1"/>
        <v>0</v>
      </c>
    </row>
    <row r="25" spans="1:25" ht="16.5">
      <c r="A25" s="18" t="s">
        <v>58</v>
      </c>
      <c r="B25" s="13" t="s">
        <v>39</v>
      </c>
      <c r="C25" s="14" t="s">
        <v>33</v>
      </c>
      <c r="D25" s="22">
        <v>167.09</v>
      </c>
      <c r="E25" s="48">
        <f t="shared" ref="E25:E32" si="2">ROUND(D25*0.2,2)</f>
        <v>33.42</v>
      </c>
      <c r="F25" s="27">
        <f t="shared" ref="F25:F32" si="3">E25+D25</f>
        <v>200.51</v>
      </c>
      <c r="G25" s="56"/>
      <c r="H25" s="3"/>
      <c r="Y25" s="10">
        <f t="shared" si="1"/>
        <v>179.62</v>
      </c>
    </row>
    <row r="26" spans="1:25" ht="16.5">
      <c r="A26" s="18" t="s">
        <v>60</v>
      </c>
      <c r="B26" s="13" t="s">
        <v>40</v>
      </c>
      <c r="C26" s="14" t="s">
        <v>33</v>
      </c>
      <c r="D26" s="22">
        <v>115.85</v>
      </c>
      <c r="E26" s="48">
        <f t="shared" si="2"/>
        <v>23.17</v>
      </c>
      <c r="F26" s="27">
        <f t="shared" si="3"/>
        <v>139.01999999999998</v>
      </c>
      <c r="G26" s="56"/>
      <c r="H26" s="3"/>
      <c r="Y26" s="10">
        <f t="shared" si="1"/>
        <v>124.54</v>
      </c>
    </row>
    <row r="27" spans="1:25" ht="16.5">
      <c r="A27" s="18" t="s">
        <v>62</v>
      </c>
      <c r="B27" s="13" t="s">
        <v>42</v>
      </c>
      <c r="C27" s="14" t="s">
        <v>33</v>
      </c>
      <c r="D27" s="22">
        <v>218.79</v>
      </c>
      <c r="E27" s="48">
        <f t="shared" si="2"/>
        <v>43.76</v>
      </c>
      <c r="F27" s="27">
        <f t="shared" si="3"/>
        <v>262.55</v>
      </c>
      <c r="G27" s="56"/>
      <c r="H27" s="3"/>
      <c r="Y27" s="10">
        <f t="shared" si="1"/>
        <v>235.2</v>
      </c>
    </row>
    <row r="28" spans="1:25" ht="33">
      <c r="A28" s="18" t="s">
        <v>64</v>
      </c>
      <c r="B28" s="28" t="s">
        <v>44</v>
      </c>
      <c r="C28" s="14" t="s">
        <v>33</v>
      </c>
      <c r="D28" s="22">
        <v>320.75</v>
      </c>
      <c r="E28" s="48">
        <f t="shared" si="2"/>
        <v>64.150000000000006</v>
      </c>
      <c r="F28" s="27">
        <f t="shared" si="3"/>
        <v>384.9</v>
      </c>
      <c r="G28" s="56"/>
      <c r="H28" s="3"/>
      <c r="Y28" s="10">
        <f t="shared" si="1"/>
        <v>344.81</v>
      </c>
    </row>
    <row r="29" spans="1:25" ht="33">
      <c r="A29" s="18" t="s">
        <v>66</v>
      </c>
      <c r="B29" s="28" t="s">
        <v>46</v>
      </c>
      <c r="C29" s="14" t="s">
        <v>33</v>
      </c>
      <c r="D29" s="22">
        <v>522.92999999999995</v>
      </c>
      <c r="E29" s="48">
        <f t="shared" si="2"/>
        <v>104.59</v>
      </c>
      <c r="F29" s="27">
        <f t="shared" si="3"/>
        <v>627.52</v>
      </c>
      <c r="G29" s="56"/>
      <c r="H29" s="3"/>
      <c r="Y29" s="10">
        <f t="shared" si="1"/>
        <v>562.15</v>
      </c>
    </row>
    <row r="30" spans="1:25" ht="16.5">
      <c r="A30" s="18" t="s">
        <v>70</v>
      </c>
      <c r="B30" s="13" t="s">
        <v>48</v>
      </c>
      <c r="C30" s="14" t="s">
        <v>33</v>
      </c>
      <c r="D30" s="22">
        <v>784.08</v>
      </c>
      <c r="E30" s="48">
        <f t="shared" si="2"/>
        <v>156.82</v>
      </c>
      <c r="F30" s="27">
        <f t="shared" si="3"/>
        <v>940.90000000000009</v>
      </c>
      <c r="G30" s="56"/>
      <c r="H30" s="3"/>
      <c r="Y30" s="10">
        <f t="shared" si="1"/>
        <v>842.89</v>
      </c>
    </row>
    <row r="31" spans="1:25" ht="16.5">
      <c r="A31" s="18" t="s">
        <v>72</v>
      </c>
      <c r="B31" s="13" t="s">
        <v>50</v>
      </c>
      <c r="C31" s="14" t="s">
        <v>51</v>
      </c>
      <c r="D31" s="22">
        <v>456.92</v>
      </c>
      <c r="E31" s="48">
        <f t="shared" si="2"/>
        <v>91.38</v>
      </c>
      <c r="F31" s="27">
        <f t="shared" si="3"/>
        <v>548.29999999999995</v>
      </c>
      <c r="G31" s="56"/>
      <c r="H31" s="3"/>
      <c r="Y31" s="10">
        <f t="shared" si="1"/>
        <v>491.19</v>
      </c>
    </row>
    <row r="32" spans="1:25" ht="16.5">
      <c r="A32" s="18" t="s">
        <v>76</v>
      </c>
      <c r="B32" s="13" t="s">
        <v>53</v>
      </c>
      <c r="C32" s="14" t="s">
        <v>51</v>
      </c>
      <c r="D32" s="22">
        <v>277.02</v>
      </c>
      <c r="E32" s="48">
        <f t="shared" si="2"/>
        <v>55.4</v>
      </c>
      <c r="F32" s="27">
        <f t="shared" si="3"/>
        <v>332.41999999999996</v>
      </c>
      <c r="G32" s="56"/>
      <c r="H32" s="3"/>
      <c r="Y32" s="10">
        <f t="shared" si="1"/>
        <v>297.8</v>
      </c>
    </row>
    <row r="33" spans="1:25" ht="17.25">
      <c r="A33" s="18"/>
      <c r="B33" s="53" t="s">
        <v>54</v>
      </c>
      <c r="C33" s="14"/>
      <c r="D33" s="22"/>
      <c r="E33" s="22"/>
      <c r="F33" s="15"/>
      <c r="G33" s="56"/>
      <c r="H33" s="3"/>
      <c r="Y33" s="10">
        <f t="shared" si="1"/>
        <v>0</v>
      </c>
    </row>
    <row r="34" spans="1:25" ht="16.5">
      <c r="A34" s="18" t="s">
        <v>78</v>
      </c>
      <c r="B34" s="13" t="s">
        <v>56</v>
      </c>
      <c r="C34" s="14" t="s">
        <v>57</v>
      </c>
      <c r="D34" s="22">
        <v>58.04</v>
      </c>
      <c r="E34" s="48">
        <f t="shared" ref="E34:E39" si="4">ROUND(D34*0.2,2)</f>
        <v>11.61</v>
      </c>
      <c r="F34" s="27">
        <f t="shared" ref="F34:F39" si="5">E34+D34</f>
        <v>69.650000000000006</v>
      </c>
      <c r="G34" s="56"/>
      <c r="H34" s="3"/>
      <c r="Y34" s="10">
        <f t="shared" si="1"/>
        <v>62.39</v>
      </c>
    </row>
    <row r="35" spans="1:25" ht="16.5">
      <c r="A35" s="18" t="s">
        <v>80</v>
      </c>
      <c r="B35" s="13" t="s">
        <v>59</v>
      </c>
      <c r="C35" s="14" t="s">
        <v>57</v>
      </c>
      <c r="D35" s="22">
        <v>88.03</v>
      </c>
      <c r="E35" s="48">
        <f t="shared" si="4"/>
        <v>17.61</v>
      </c>
      <c r="F35" s="27">
        <f t="shared" si="5"/>
        <v>105.64</v>
      </c>
      <c r="G35" s="56"/>
      <c r="H35" s="3"/>
      <c r="Y35" s="10">
        <f t="shared" si="1"/>
        <v>94.63</v>
      </c>
    </row>
    <row r="36" spans="1:25" ht="16.5">
      <c r="A36" s="18" t="s">
        <v>82</v>
      </c>
      <c r="B36" s="13" t="s">
        <v>61</v>
      </c>
      <c r="C36" s="14" t="s">
        <v>57</v>
      </c>
      <c r="D36" s="22">
        <v>209.83</v>
      </c>
      <c r="E36" s="48">
        <f t="shared" si="4"/>
        <v>41.97</v>
      </c>
      <c r="F36" s="27">
        <f t="shared" si="5"/>
        <v>251.8</v>
      </c>
      <c r="G36" s="56"/>
      <c r="H36" s="3"/>
      <c r="Y36" s="10">
        <f t="shared" si="1"/>
        <v>225.57</v>
      </c>
    </row>
    <row r="37" spans="1:25" ht="16.5">
      <c r="A37" s="18" t="s">
        <v>84</v>
      </c>
      <c r="B37" s="13" t="s">
        <v>63</v>
      </c>
      <c r="C37" s="14" t="s">
        <v>57</v>
      </c>
      <c r="D37" s="22">
        <v>388.92</v>
      </c>
      <c r="E37" s="48">
        <f t="shared" si="4"/>
        <v>77.78</v>
      </c>
      <c r="F37" s="27">
        <f t="shared" si="5"/>
        <v>466.70000000000005</v>
      </c>
      <c r="G37" s="56"/>
      <c r="H37" s="3"/>
      <c r="Y37" s="10">
        <f t="shared" si="1"/>
        <v>418.09</v>
      </c>
    </row>
    <row r="38" spans="1:25" ht="16.5">
      <c r="A38" s="18" t="s">
        <v>86</v>
      </c>
      <c r="B38" s="13" t="s">
        <v>65</v>
      </c>
      <c r="C38" s="14" t="s">
        <v>57</v>
      </c>
      <c r="D38" s="22">
        <v>86.05</v>
      </c>
      <c r="E38" s="48">
        <f t="shared" si="4"/>
        <v>17.21</v>
      </c>
      <c r="F38" s="27">
        <f t="shared" si="5"/>
        <v>103.25999999999999</v>
      </c>
      <c r="G38" s="56"/>
      <c r="H38" s="3"/>
      <c r="Y38" s="10">
        <f t="shared" si="1"/>
        <v>92.5</v>
      </c>
    </row>
    <row r="39" spans="1:25" ht="16.5">
      <c r="A39" s="18" t="s">
        <v>89</v>
      </c>
      <c r="B39" s="13" t="s">
        <v>67</v>
      </c>
      <c r="C39" s="14" t="s">
        <v>68</v>
      </c>
      <c r="D39" s="22">
        <v>173.26</v>
      </c>
      <c r="E39" s="48">
        <f t="shared" si="4"/>
        <v>34.65</v>
      </c>
      <c r="F39" s="27">
        <f t="shared" si="5"/>
        <v>207.91</v>
      </c>
      <c r="G39" s="56"/>
      <c r="H39" s="3"/>
      <c r="Y39" s="10">
        <f t="shared" si="1"/>
        <v>186.25</v>
      </c>
    </row>
    <row r="40" spans="1:25" ht="17.25">
      <c r="A40" s="18"/>
      <c r="B40" s="53" t="s">
        <v>69</v>
      </c>
      <c r="C40" s="14"/>
      <c r="D40" s="22"/>
      <c r="E40" s="22"/>
      <c r="F40" s="15"/>
      <c r="G40" s="56"/>
      <c r="H40" s="3"/>
      <c r="Y40" s="10">
        <f t="shared" si="1"/>
        <v>0</v>
      </c>
    </row>
    <row r="41" spans="1:25" ht="16.5">
      <c r="A41" s="18" t="s">
        <v>90</v>
      </c>
      <c r="B41" s="13" t="s">
        <v>71</v>
      </c>
      <c r="C41" s="14" t="s">
        <v>33</v>
      </c>
      <c r="D41" s="22">
        <v>107.96</v>
      </c>
      <c r="E41" s="48">
        <f>ROUND(D41*0.2,2)</f>
        <v>21.59</v>
      </c>
      <c r="F41" s="27">
        <f>E41+D41</f>
        <v>129.54999999999998</v>
      </c>
      <c r="G41" s="56"/>
      <c r="H41" s="3"/>
      <c r="Y41" s="10">
        <f t="shared" si="1"/>
        <v>116.06</v>
      </c>
    </row>
    <row r="42" spans="1:25" ht="16.5">
      <c r="A42" s="18" t="s">
        <v>92</v>
      </c>
      <c r="B42" s="13" t="s">
        <v>73</v>
      </c>
      <c r="C42" s="14" t="s">
        <v>74</v>
      </c>
      <c r="D42" s="22">
        <v>183.3</v>
      </c>
      <c r="E42" s="48">
        <f>ROUND(D42*0.2,2)</f>
        <v>36.659999999999997</v>
      </c>
      <c r="F42" s="27">
        <f>E42+D42</f>
        <v>219.96</v>
      </c>
      <c r="G42" s="56"/>
      <c r="H42" s="3"/>
      <c r="Y42" s="10">
        <f t="shared" si="1"/>
        <v>197.05</v>
      </c>
    </row>
    <row r="43" spans="1:25" ht="17.25">
      <c r="A43" s="18"/>
      <c r="B43" s="53" t="s">
        <v>75</v>
      </c>
      <c r="C43" s="14"/>
      <c r="D43" s="22"/>
      <c r="E43" s="22"/>
      <c r="F43" s="15"/>
      <c r="G43" s="56"/>
      <c r="H43" s="3"/>
      <c r="Y43" s="10">
        <f t="shared" si="1"/>
        <v>0</v>
      </c>
    </row>
    <row r="44" spans="1:25" ht="16.5">
      <c r="A44" s="18" t="s">
        <v>93</v>
      </c>
      <c r="B44" s="13" t="s">
        <v>77</v>
      </c>
      <c r="C44" s="14" t="s">
        <v>33</v>
      </c>
      <c r="D44" s="22">
        <v>241.76</v>
      </c>
      <c r="E44" s="48">
        <f>ROUND(D44*0.2,2)</f>
        <v>48.35</v>
      </c>
      <c r="F44" s="27">
        <f>E44+D44</f>
        <v>290.11</v>
      </c>
      <c r="G44" s="56"/>
      <c r="H44" s="3"/>
      <c r="Y44" s="10">
        <f t="shared" si="1"/>
        <v>259.89</v>
      </c>
    </row>
    <row r="45" spans="1:25" ht="16.5">
      <c r="A45" s="18" t="s">
        <v>95</v>
      </c>
      <c r="B45" s="13" t="s">
        <v>71</v>
      </c>
      <c r="C45" s="14" t="s">
        <v>33</v>
      </c>
      <c r="D45" s="22">
        <v>185.99</v>
      </c>
      <c r="E45" s="48">
        <f>ROUND(D45*0.2,2)</f>
        <v>37.200000000000003</v>
      </c>
      <c r="F45" s="27">
        <f>E45+D45</f>
        <v>223.19</v>
      </c>
      <c r="G45" s="56"/>
      <c r="H45" s="3"/>
      <c r="Y45" s="10">
        <f t="shared" si="1"/>
        <v>199.94</v>
      </c>
    </row>
    <row r="46" spans="1:25" ht="17.25">
      <c r="A46" s="18"/>
      <c r="B46" s="53" t="s">
        <v>79</v>
      </c>
      <c r="C46" s="14"/>
      <c r="D46" s="22"/>
      <c r="E46" s="22"/>
      <c r="F46" s="15"/>
      <c r="G46" s="56"/>
      <c r="H46" s="3"/>
      <c r="Y46" s="10">
        <f t="shared" si="1"/>
        <v>0</v>
      </c>
    </row>
    <row r="47" spans="1:25" ht="16.5">
      <c r="A47" s="18" t="s">
        <v>97</v>
      </c>
      <c r="B47" s="13" t="s">
        <v>81</v>
      </c>
      <c r="C47" s="14" t="s">
        <v>33</v>
      </c>
      <c r="D47" s="22">
        <v>292.32</v>
      </c>
      <c r="E47" s="48">
        <f>ROUND(D47*0.2,2)</f>
        <v>58.46</v>
      </c>
      <c r="F47" s="27">
        <f>E47+D47</f>
        <v>350.78</v>
      </c>
      <c r="G47" s="56"/>
      <c r="H47" s="3"/>
      <c r="Y47" s="10">
        <f t="shared" si="1"/>
        <v>314.24</v>
      </c>
    </row>
    <row r="48" spans="1:25" ht="16.5">
      <c r="A48" s="18" t="s">
        <v>99</v>
      </c>
      <c r="B48" s="13" t="s">
        <v>83</v>
      </c>
      <c r="C48" s="14" t="s">
        <v>33</v>
      </c>
      <c r="D48" s="22">
        <v>256.14999999999998</v>
      </c>
      <c r="E48" s="48">
        <f>ROUND(D48*0.2,2)</f>
        <v>51.23</v>
      </c>
      <c r="F48" s="27">
        <f>E48+D48</f>
        <v>307.38</v>
      </c>
      <c r="G48" s="56"/>
      <c r="H48" s="3"/>
      <c r="Y48" s="10">
        <f t="shared" si="1"/>
        <v>275.36</v>
      </c>
    </row>
    <row r="49" spans="1:25" ht="16.5">
      <c r="A49" s="18" t="s">
        <v>101</v>
      </c>
      <c r="B49" s="13" t="s">
        <v>85</v>
      </c>
      <c r="C49" s="14" t="s">
        <v>33</v>
      </c>
      <c r="D49" s="22">
        <v>130.4</v>
      </c>
      <c r="E49" s="48">
        <f>ROUND(D49*0.2,2)</f>
        <v>26.08</v>
      </c>
      <c r="F49" s="27">
        <f>E49+D49</f>
        <v>156.48000000000002</v>
      </c>
      <c r="G49" s="56"/>
      <c r="H49" s="3"/>
      <c r="Y49" s="10">
        <f t="shared" si="1"/>
        <v>140.18</v>
      </c>
    </row>
    <row r="50" spans="1:25" ht="16.5">
      <c r="A50" s="18" t="s">
        <v>103</v>
      </c>
      <c r="B50" s="13" t="s">
        <v>87</v>
      </c>
      <c r="C50" s="14" t="s">
        <v>33</v>
      </c>
      <c r="D50" s="22">
        <v>205.73</v>
      </c>
      <c r="E50" s="48">
        <f>ROUND(D50*0.2,2)</f>
        <v>41.15</v>
      </c>
      <c r="F50" s="27">
        <f>E50+D50</f>
        <v>246.88</v>
      </c>
      <c r="G50" s="56"/>
      <c r="H50" s="3"/>
      <c r="Y50" s="10">
        <f t="shared" si="1"/>
        <v>221.16</v>
      </c>
    </row>
    <row r="51" spans="1:25" ht="17.25">
      <c r="A51" s="18"/>
      <c r="B51" s="53" t="s">
        <v>88</v>
      </c>
      <c r="C51" s="14"/>
      <c r="D51" s="22"/>
      <c r="E51" s="22"/>
      <c r="F51" s="15"/>
      <c r="G51" s="56"/>
      <c r="H51" s="3"/>
      <c r="Y51" s="10">
        <f t="shared" si="1"/>
        <v>0</v>
      </c>
    </row>
    <row r="52" spans="1:25" ht="16.5">
      <c r="A52" s="18" t="s">
        <v>106</v>
      </c>
      <c r="B52" s="13" t="s">
        <v>71</v>
      </c>
      <c r="C52" s="14" t="s">
        <v>33</v>
      </c>
      <c r="D52" s="22">
        <v>127.22</v>
      </c>
      <c r="E52" s="48">
        <f>ROUND(D52*0.2,2)</f>
        <v>25.44</v>
      </c>
      <c r="F52" s="27">
        <f>E52+D52</f>
        <v>152.66</v>
      </c>
      <c r="G52" s="56"/>
      <c r="H52" s="3"/>
      <c r="Y52" s="10">
        <f t="shared" si="1"/>
        <v>136.76</v>
      </c>
    </row>
    <row r="53" spans="1:25" ht="16.5">
      <c r="A53" s="18" t="s">
        <v>108</v>
      </c>
      <c r="B53" s="13" t="s">
        <v>73</v>
      </c>
      <c r="C53" s="14" t="s">
        <v>33</v>
      </c>
      <c r="D53" s="22">
        <v>311.33999999999997</v>
      </c>
      <c r="E53" s="48">
        <f>ROUND(D53*0.2,2)</f>
        <v>62.27</v>
      </c>
      <c r="F53" s="27">
        <f>E53+D53</f>
        <v>373.60999999999996</v>
      </c>
      <c r="G53" s="56"/>
      <c r="H53" s="3"/>
      <c r="Y53" s="10">
        <f t="shared" si="1"/>
        <v>334.69</v>
      </c>
    </row>
    <row r="54" spans="1:25" ht="17.25">
      <c r="A54" s="18"/>
      <c r="B54" s="53" t="s">
        <v>91</v>
      </c>
      <c r="C54" s="14"/>
      <c r="D54" s="22"/>
      <c r="E54" s="22"/>
      <c r="F54" s="15"/>
      <c r="G54" s="56"/>
      <c r="H54" s="3"/>
      <c r="Y54" s="10">
        <f t="shared" si="1"/>
        <v>0</v>
      </c>
    </row>
    <row r="55" spans="1:25" ht="16.5">
      <c r="A55" s="18" t="s">
        <v>110</v>
      </c>
      <c r="B55" s="13" t="s">
        <v>71</v>
      </c>
      <c r="C55" s="14" t="s">
        <v>33</v>
      </c>
      <c r="D55" s="22">
        <v>198.21</v>
      </c>
      <c r="E55" s="48">
        <f>ROUND(D55*0.2,2)</f>
        <v>39.64</v>
      </c>
      <c r="F55" s="27">
        <f>E55+D55</f>
        <v>237.85000000000002</v>
      </c>
      <c r="G55" s="56"/>
      <c r="H55" s="3"/>
      <c r="Y55" s="10">
        <f t="shared" si="1"/>
        <v>213.08</v>
      </c>
    </row>
    <row r="56" spans="1:25" ht="16.5">
      <c r="A56" s="18" t="s">
        <v>112</v>
      </c>
      <c r="B56" s="13" t="s">
        <v>73</v>
      </c>
      <c r="C56" s="14" t="s">
        <v>33</v>
      </c>
      <c r="D56" s="22">
        <v>255.75</v>
      </c>
      <c r="E56" s="48">
        <f>ROUND(D56*0.2,2)</f>
        <v>51.15</v>
      </c>
      <c r="F56" s="27">
        <f>E56+D56</f>
        <v>306.89999999999998</v>
      </c>
      <c r="G56" s="56"/>
      <c r="H56" s="3"/>
      <c r="Y56" s="10">
        <f t="shared" si="1"/>
        <v>274.93</v>
      </c>
    </row>
    <row r="57" spans="1:25" ht="17.25">
      <c r="A57" s="18"/>
      <c r="B57" s="53" t="s">
        <v>94</v>
      </c>
      <c r="C57" s="14"/>
      <c r="D57" s="22"/>
      <c r="E57" s="22"/>
      <c r="F57" s="15"/>
      <c r="G57" s="56"/>
      <c r="H57" s="3"/>
      <c r="Y57" s="10">
        <f t="shared" si="1"/>
        <v>0</v>
      </c>
    </row>
    <row r="58" spans="1:25" ht="16.5">
      <c r="A58" s="18" t="s">
        <v>114</v>
      </c>
      <c r="B58" s="13" t="s">
        <v>96</v>
      </c>
      <c r="C58" s="14" t="s">
        <v>33</v>
      </c>
      <c r="D58" s="22">
        <v>227.21</v>
      </c>
      <c r="E58" s="48">
        <f>ROUND(D58*0.2,2)</f>
        <v>45.44</v>
      </c>
      <c r="F58" s="27">
        <f>E58+D58</f>
        <v>272.64999999999998</v>
      </c>
      <c r="G58" s="56"/>
      <c r="H58" s="3"/>
      <c r="Y58" s="10">
        <f t="shared" si="1"/>
        <v>244.25</v>
      </c>
    </row>
    <row r="59" spans="1:25" ht="16.5">
      <c r="A59" s="18" t="s">
        <v>116</v>
      </c>
      <c r="B59" s="13" t="s">
        <v>98</v>
      </c>
      <c r="C59" s="14" t="s">
        <v>33</v>
      </c>
      <c r="D59" s="22">
        <v>336.92</v>
      </c>
      <c r="E59" s="48">
        <f>ROUND(D59*0.2,2)</f>
        <v>67.38</v>
      </c>
      <c r="F59" s="27">
        <f>E59+D59</f>
        <v>404.3</v>
      </c>
      <c r="G59" s="56"/>
      <c r="H59" s="3"/>
      <c r="Y59" s="10">
        <f t="shared" si="1"/>
        <v>362.19</v>
      </c>
    </row>
    <row r="60" spans="1:25" ht="16.5">
      <c r="A60" s="18" t="s">
        <v>118</v>
      </c>
      <c r="B60" s="13" t="s">
        <v>100</v>
      </c>
      <c r="C60" s="14" t="s">
        <v>33</v>
      </c>
      <c r="D60" s="22">
        <v>336.92</v>
      </c>
      <c r="E60" s="48">
        <f>ROUND(D60*0.2,2)</f>
        <v>67.38</v>
      </c>
      <c r="F60" s="27">
        <f>E60+D60</f>
        <v>404.3</v>
      </c>
      <c r="G60" s="56"/>
      <c r="H60" s="3"/>
      <c r="Y60" s="10">
        <f t="shared" si="1"/>
        <v>362.19</v>
      </c>
    </row>
    <row r="61" spans="1:25" ht="16.5">
      <c r="A61" s="18" t="s">
        <v>121</v>
      </c>
      <c r="B61" s="13" t="s">
        <v>102</v>
      </c>
      <c r="C61" s="14" t="s">
        <v>33</v>
      </c>
      <c r="D61" s="22">
        <v>249.45</v>
      </c>
      <c r="E61" s="48">
        <f>ROUND(D61*0.2,2)</f>
        <v>49.89</v>
      </c>
      <c r="F61" s="27">
        <f>E61+D61</f>
        <v>299.33999999999997</v>
      </c>
      <c r="G61" s="56"/>
      <c r="H61" s="3"/>
      <c r="Y61" s="10">
        <f t="shared" si="1"/>
        <v>268.16000000000003</v>
      </c>
    </row>
    <row r="62" spans="1:25" ht="16.5">
      <c r="A62" s="18" t="s">
        <v>123</v>
      </c>
      <c r="B62" s="13" t="s">
        <v>104</v>
      </c>
      <c r="C62" s="14" t="s">
        <v>33</v>
      </c>
      <c r="D62" s="22">
        <v>271.23</v>
      </c>
      <c r="E62" s="48">
        <f>ROUND(D62*0.2,2)</f>
        <v>54.25</v>
      </c>
      <c r="F62" s="27">
        <f>E62+D62</f>
        <v>325.48</v>
      </c>
      <c r="G62" s="56"/>
      <c r="H62" s="3"/>
      <c r="Y62" s="10">
        <f t="shared" si="1"/>
        <v>291.57</v>
      </c>
    </row>
    <row r="63" spans="1:25" ht="17.25">
      <c r="A63" s="18"/>
      <c r="B63" s="53" t="s">
        <v>105</v>
      </c>
      <c r="C63" s="14"/>
      <c r="D63" s="22"/>
      <c r="E63" s="22"/>
      <c r="F63" s="15"/>
      <c r="G63" s="56"/>
      <c r="H63" s="3"/>
      <c r="Y63" s="10">
        <f t="shared" si="1"/>
        <v>0</v>
      </c>
    </row>
    <row r="64" spans="1:25" ht="16.5">
      <c r="A64" s="18" t="s">
        <v>127</v>
      </c>
      <c r="B64" s="13" t="s">
        <v>107</v>
      </c>
      <c r="C64" s="14" t="s">
        <v>33</v>
      </c>
      <c r="D64" s="22">
        <v>388.86</v>
      </c>
      <c r="E64" s="48">
        <f t="shared" ref="E64:E70" si="6">ROUND(D64*0.2,2)</f>
        <v>77.77</v>
      </c>
      <c r="F64" s="27">
        <f t="shared" ref="F64:F70" si="7">E64+D64</f>
        <v>466.63</v>
      </c>
      <c r="G64" s="56"/>
      <c r="H64" s="3"/>
      <c r="Y64" s="10">
        <f t="shared" si="1"/>
        <v>418.02</v>
      </c>
    </row>
    <row r="65" spans="1:25" ht="16.5">
      <c r="A65" s="18" t="s">
        <v>129</v>
      </c>
      <c r="B65" s="13" t="s">
        <v>109</v>
      </c>
      <c r="C65" s="14" t="s">
        <v>33</v>
      </c>
      <c r="D65" s="22">
        <v>494.33</v>
      </c>
      <c r="E65" s="48">
        <f t="shared" si="6"/>
        <v>98.87</v>
      </c>
      <c r="F65" s="27">
        <f t="shared" si="7"/>
        <v>593.20000000000005</v>
      </c>
      <c r="G65" s="56"/>
      <c r="H65" s="3"/>
      <c r="Y65" s="10">
        <f t="shared" si="1"/>
        <v>531.4</v>
      </c>
    </row>
    <row r="66" spans="1:25" ht="16.5">
      <c r="A66" s="18" t="s">
        <v>132</v>
      </c>
      <c r="B66" s="13" t="s">
        <v>111</v>
      </c>
      <c r="C66" s="14" t="s">
        <v>33</v>
      </c>
      <c r="D66" s="22">
        <v>599.80999999999995</v>
      </c>
      <c r="E66" s="48">
        <f t="shared" si="6"/>
        <v>119.96</v>
      </c>
      <c r="F66" s="27">
        <f t="shared" si="7"/>
        <v>719.77</v>
      </c>
      <c r="G66" s="56"/>
      <c r="H66" s="3"/>
      <c r="Y66" s="10">
        <f t="shared" si="1"/>
        <v>644.79999999999995</v>
      </c>
    </row>
    <row r="67" spans="1:25" ht="16.5">
      <c r="A67" s="18" t="s">
        <v>134</v>
      </c>
      <c r="B67" s="13" t="s">
        <v>113</v>
      </c>
      <c r="C67" s="14" t="s">
        <v>33</v>
      </c>
      <c r="D67" s="22">
        <v>201.32</v>
      </c>
      <c r="E67" s="48">
        <f t="shared" si="6"/>
        <v>40.26</v>
      </c>
      <c r="F67" s="27">
        <f t="shared" si="7"/>
        <v>241.57999999999998</v>
      </c>
      <c r="G67" s="56"/>
      <c r="H67" s="3"/>
      <c r="Y67" s="10">
        <f t="shared" ref="Y67:Y130" si="8">ROUND(D67+(D67*7.5%),2)</f>
        <v>216.42</v>
      </c>
    </row>
    <row r="68" spans="1:25" ht="16.5">
      <c r="A68" s="18" t="s">
        <v>137</v>
      </c>
      <c r="B68" s="13" t="s">
        <v>115</v>
      </c>
      <c r="C68" s="14" t="s">
        <v>33</v>
      </c>
      <c r="D68" s="22">
        <v>114.81</v>
      </c>
      <c r="E68" s="48">
        <f t="shared" si="6"/>
        <v>22.96</v>
      </c>
      <c r="F68" s="27">
        <f t="shared" si="7"/>
        <v>137.77000000000001</v>
      </c>
      <c r="G68" s="56"/>
      <c r="H68" s="3"/>
      <c r="Y68" s="10">
        <f t="shared" si="8"/>
        <v>123.42</v>
      </c>
    </row>
    <row r="69" spans="1:25" ht="16.5">
      <c r="A69" s="18" t="s">
        <v>140</v>
      </c>
      <c r="B69" s="13" t="s">
        <v>117</v>
      </c>
      <c r="C69" s="14" t="s">
        <v>33</v>
      </c>
      <c r="D69" s="22">
        <v>172.08</v>
      </c>
      <c r="E69" s="48">
        <f t="shared" si="6"/>
        <v>34.42</v>
      </c>
      <c r="F69" s="27">
        <f t="shared" si="7"/>
        <v>206.5</v>
      </c>
      <c r="G69" s="56"/>
      <c r="H69" s="3"/>
      <c r="Y69" s="10">
        <f t="shared" si="8"/>
        <v>184.99</v>
      </c>
    </row>
    <row r="70" spans="1:25" ht="16.5">
      <c r="A70" s="18" t="s">
        <v>142</v>
      </c>
      <c r="B70" s="13" t="s">
        <v>119</v>
      </c>
      <c r="C70" s="14" t="s">
        <v>33</v>
      </c>
      <c r="D70" s="22">
        <v>390.09</v>
      </c>
      <c r="E70" s="48">
        <f t="shared" si="6"/>
        <v>78.02</v>
      </c>
      <c r="F70" s="27">
        <f t="shared" si="7"/>
        <v>468.10999999999996</v>
      </c>
      <c r="G70" s="56"/>
      <c r="H70" s="3"/>
      <c r="Y70" s="10">
        <f t="shared" si="8"/>
        <v>419.35</v>
      </c>
    </row>
    <row r="71" spans="1:25" ht="17.25">
      <c r="A71" s="18"/>
      <c r="B71" s="53" t="s">
        <v>120</v>
      </c>
      <c r="C71" s="14"/>
      <c r="D71" s="22"/>
      <c r="E71" s="22"/>
      <c r="F71" s="15"/>
      <c r="G71" s="56"/>
      <c r="H71" s="3"/>
      <c r="Y71" s="10">
        <f t="shared" si="8"/>
        <v>0</v>
      </c>
    </row>
    <row r="72" spans="1:25" ht="16.5">
      <c r="A72" s="18" t="s">
        <v>145</v>
      </c>
      <c r="B72" s="13" t="s">
        <v>122</v>
      </c>
      <c r="C72" s="14" t="s">
        <v>33</v>
      </c>
      <c r="D72" s="22">
        <v>655.37</v>
      </c>
      <c r="E72" s="48">
        <f>ROUND(D72*0.2,2)</f>
        <v>131.07</v>
      </c>
      <c r="F72" s="27">
        <f>E72+D72</f>
        <v>786.44</v>
      </c>
      <c r="G72" s="56"/>
      <c r="H72" s="3"/>
      <c r="Y72" s="10">
        <f t="shared" si="8"/>
        <v>704.52</v>
      </c>
    </row>
    <row r="73" spans="1:25" ht="16.5">
      <c r="A73" s="18" t="s">
        <v>148</v>
      </c>
      <c r="B73" s="13" t="s">
        <v>124</v>
      </c>
      <c r="C73" s="14" t="s">
        <v>33</v>
      </c>
      <c r="D73" s="22">
        <v>1265.6300000000001</v>
      </c>
      <c r="E73" s="48">
        <f>ROUND(D73*0.2,2)</f>
        <v>253.13</v>
      </c>
      <c r="F73" s="27">
        <f>E73+D73</f>
        <v>1518.7600000000002</v>
      </c>
      <c r="G73" s="56"/>
      <c r="H73" s="3"/>
      <c r="Y73" s="10">
        <f t="shared" si="8"/>
        <v>1360.55</v>
      </c>
    </row>
    <row r="74" spans="1:25" ht="17.25">
      <c r="A74" s="18"/>
      <c r="B74" s="53" t="s">
        <v>780</v>
      </c>
      <c r="C74" s="14"/>
      <c r="D74" s="22"/>
      <c r="E74" s="51"/>
      <c r="F74" s="27"/>
      <c r="G74" s="56"/>
      <c r="H74" s="3"/>
      <c r="Y74" s="10">
        <f t="shared" si="8"/>
        <v>0</v>
      </c>
    </row>
    <row r="75" spans="1:25" ht="33">
      <c r="A75" s="18" t="s">
        <v>781</v>
      </c>
      <c r="B75" s="13" t="s">
        <v>782</v>
      </c>
      <c r="C75" s="14" t="s">
        <v>324</v>
      </c>
      <c r="D75" s="22">
        <v>1339.56</v>
      </c>
      <c r="E75" s="51">
        <f t="shared" ref="E75:E86" si="9">ROUND(D75*0.2,2)</f>
        <v>267.91000000000003</v>
      </c>
      <c r="F75" s="27">
        <f t="shared" ref="F75:F86" si="10">E75+D75</f>
        <v>1607.47</v>
      </c>
      <c r="G75" s="56"/>
      <c r="H75" s="3"/>
      <c r="Y75" s="10">
        <f t="shared" si="8"/>
        <v>1440.03</v>
      </c>
    </row>
    <row r="76" spans="1:25" ht="33">
      <c r="A76" s="18">
        <v>3202949</v>
      </c>
      <c r="B76" s="13" t="s">
        <v>783</v>
      </c>
      <c r="C76" s="14" t="s">
        <v>324</v>
      </c>
      <c r="D76" s="22">
        <v>897.22</v>
      </c>
      <c r="E76" s="51">
        <f t="shared" si="9"/>
        <v>179.44</v>
      </c>
      <c r="F76" s="27">
        <f t="shared" si="10"/>
        <v>1076.6600000000001</v>
      </c>
      <c r="G76" s="56"/>
      <c r="H76" s="3"/>
      <c r="Y76" s="10">
        <f t="shared" si="8"/>
        <v>964.51</v>
      </c>
    </row>
    <row r="77" spans="1:25" ht="16.5">
      <c r="A77" s="18">
        <v>3202950</v>
      </c>
      <c r="B77" s="13" t="s">
        <v>784</v>
      </c>
      <c r="C77" s="14" t="s">
        <v>785</v>
      </c>
      <c r="D77" s="22">
        <v>6269.35</v>
      </c>
      <c r="E77" s="51">
        <f t="shared" si="9"/>
        <v>1253.8699999999999</v>
      </c>
      <c r="F77" s="27">
        <f t="shared" si="10"/>
        <v>7523.22</v>
      </c>
      <c r="G77" s="56"/>
      <c r="H77" s="3"/>
      <c r="Y77" s="10">
        <f t="shared" si="8"/>
        <v>6739.55</v>
      </c>
    </row>
    <row r="78" spans="1:25" ht="16.5">
      <c r="A78" s="18">
        <v>3202951</v>
      </c>
      <c r="B78" s="13" t="s">
        <v>786</v>
      </c>
      <c r="C78" s="14" t="s">
        <v>785</v>
      </c>
      <c r="D78" s="22">
        <v>5823.31</v>
      </c>
      <c r="E78" s="51">
        <f t="shared" si="9"/>
        <v>1164.6600000000001</v>
      </c>
      <c r="F78" s="27">
        <f t="shared" si="10"/>
        <v>6987.97</v>
      </c>
      <c r="G78" s="56"/>
      <c r="H78" s="3"/>
      <c r="Y78" s="10">
        <f t="shared" si="8"/>
        <v>6260.06</v>
      </c>
    </row>
    <row r="79" spans="1:25" ht="16.5">
      <c r="A79" s="18">
        <v>3202952</v>
      </c>
      <c r="B79" s="13" t="s">
        <v>787</v>
      </c>
      <c r="C79" s="14" t="s">
        <v>785</v>
      </c>
      <c r="D79" s="22">
        <v>5377.01</v>
      </c>
      <c r="E79" s="51">
        <f t="shared" si="9"/>
        <v>1075.4000000000001</v>
      </c>
      <c r="F79" s="27">
        <f t="shared" si="10"/>
        <v>6452.41</v>
      </c>
      <c r="G79" s="56"/>
      <c r="H79" s="3"/>
      <c r="Y79" s="10">
        <f t="shared" si="8"/>
        <v>5780.29</v>
      </c>
    </row>
    <row r="80" spans="1:25" ht="16.5">
      <c r="A80" s="18">
        <v>3202953</v>
      </c>
      <c r="B80" s="13" t="s">
        <v>788</v>
      </c>
      <c r="C80" s="14" t="s">
        <v>785</v>
      </c>
      <c r="D80" s="22">
        <v>5823.97</v>
      </c>
      <c r="E80" s="51">
        <f t="shared" si="9"/>
        <v>1164.79</v>
      </c>
      <c r="F80" s="27">
        <f t="shared" si="10"/>
        <v>6988.76</v>
      </c>
      <c r="G80" s="56"/>
      <c r="H80" s="3"/>
      <c r="Y80" s="10">
        <f t="shared" si="8"/>
        <v>6260.77</v>
      </c>
    </row>
    <row r="81" spans="1:25" ht="16.5">
      <c r="A81" s="18">
        <v>3202954</v>
      </c>
      <c r="B81" s="13" t="s">
        <v>789</v>
      </c>
      <c r="C81" s="14" t="s">
        <v>785</v>
      </c>
      <c r="D81" s="22">
        <v>4928.07</v>
      </c>
      <c r="E81" s="51">
        <f t="shared" si="9"/>
        <v>985.61</v>
      </c>
      <c r="F81" s="27">
        <f t="shared" si="10"/>
        <v>5913.6799999999994</v>
      </c>
      <c r="G81" s="56"/>
      <c r="H81" s="3"/>
      <c r="Y81" s="10">
        <f t="shared" si="8"/>
        <v>5297.68</v>
      </c>
    </row>
    <row r="82" spans="1:25" ht="16.5">
      <c r="A82" s="18">
        <v>3202955</v>
      </c>
      <c r="B82" s="13" t="s">
        <v>790</v>
      </c>
      <c r="C82" s="14" t="s">
        <v>785</v>
      </c>
      <c r="D82" s="22">
        <v>4032.17</v>
      </c>
      <c r="E82" s="51">
        <f t="shared" si="9"/>
        <v>806.43</v>
      </c>
      <c r="F82" s="27">
        <f t="shared" si="10"/>
        <v>4838.6000000000004</v>
      </c>
      <c r="G82" s="56"/>
      <c r="H82" s="3"/>
      <c r="Y82" s="10">
        <f t="shared" si="8"/>
        <v>4334.58</v>
      </c>
    </row>
    <row r="83" spans="1:25" ht="16.5">
      <c r="A83" s="18">
        <v>3202956</v>
      </c>
      <c r="B83" s="13" t="s">
        <v>791</v>
      </c>
      <c r="C83" s="14" t="s">
        <v>324</v>
      </c>
      <c r="D83" s="22">
        <v>6274.88</v>
      </c>
      <c r="E83" s="51">
        <f t="shared" si="9"/>
        <v>1254.98</v>
      </c>
      <c r="F83" s="27">
        <f t="shared" si="10"/>
        <v>7529.8600000000006</v>
      </c>
      <c r="G83" s="56"/>
      <c r="H83" s="3"/>
      <c r="Y83" s="10">
        <f t="shared" si="8"/>
        <v>6745.5</v>
      </c>
    </row>
    <row r="84" spans="1:25" ht="16.5">
      <c r="A84" s="18">
        <v>3202957</v>
      </c>
      <c r="B84" s="13" t="s">
        <v>792</v>
      </c>
      <c r="C84" s="14" t="s">
        <v>324</v>
      </c>
      <c r="D84" s="22">
        <v>5377.01</v>
      </c>
      <c r="E84" s="51">
        <f t="shared" si="9"/>
        <v>1075.4000000000001</v>
      </c>
      <c r="F84" s="27">
        <f t="shared" si="10"/>
        <v>6452.41</v>
      </c>
      <c r="G84" s="56"/>
      <c r="H84" s="3"/>
      <c r="Y84" s="10">
        <f t="shared" si="8"/>
        <v>5780.29</v>
      </c>
    </row>
    <row r="85" spans="1:25" ht="16.5">
      <c r="A85" s="18">
        <v>3202958</v>
      </c>
      <c r="B85" s="13" t="s">
        <v>793</v>
      </c>
      <c r="C85" s="14" t="s">
        <v>324</v>
      </c>
      <c r="D85" s="22">
        <v>4485.74</v>
      </c>
      <c r="E85" s="51">
        <f t="shared" si="9"/>
        <v>897.15</v>
      </c>
      <c r="F85" s="27">
        <f t="shared" si="10"/>
        <v>5382.8899999999994</v>
      </c>
      <c r="G85" s="56"/>
      <c r="H85" s="3"/>
      <c r="Y85" s="10">
        <f t="shared" si="8"/>
        <v>4822.17</v>
      </c>
    </row>
    <row r="86" spans="1:25" ht="16.5">
      <c r="A86" s="18">
        <v>3202959</v>
      </c>
      <c r="B86" s="13" t="s">
        <v>794</v>
      </c>
      <c r="C86" s="14" t="s">
        <v>324</v>
      </c>
      <c r="D86" s="22">
        <v>4481.37</v>
      </c>
      <c r="E86" s="51">
        <f t="shared" si="9"/>
        <v>896.27</v>
      </c>
      <c r="F86" s="27">
        <f t="shared" si="10"/>
        <v>5377.6399999999994</v>
      </c>
      <c r="G86" s="56"/>
      <c r="H86" s="3"/>
      <c r="Y86" s="10">
        <f t="shared" si="8"/>
        <v>4817.47</v>
      </c>
    </row>
    <row r="87" spans="1:25" ht="16.5">
      <c r="A87" s="18">
        <v>3202960</v>
      </c>
      <c r="B87" s="13" t="s">
        <v>795</v>
      </c>
      <c r="C87" s="14" t="s">
        <v>324</v>
      </c>
      <c r="D87" s="22">
        <v>4032.17</v>
      </c>
      <c r="E87" s="51">
        <f t="shared" ref="E87:E102" si="11">ROUND(D87*0.2,2)</f>
        <v>806.43</v>
      </c>
      <c r="F87" s="27">
        <f t="shared" ref="F87:F102" si="12">E87+D87</f>
        <v>4838.6000000000004</v>
      </c>
      <c r="G87" s="56"/>
      <c r="H87" s="3"/>
      <c r="Y87" s="10">
        <f t="shared" si="8"/>
        <v>4334.58</v>
      </c>
    </row>
    <row r="88" spans="1:25" ht="16.5">
      <c r="A88" s="18">
        <v>3202961</v>
      </c>
      <c r="B88" s="13" t="s">
        <v>796</v>
      </c>
      <c r="C88" s="14" t="s">
        <v>324</v>
      </c>
      <c r="D88" s="22">
        <v>2687.75</v>
      </c>
      <c r="E88" s="51">
        <f t="shared" si="11"/>
        <v>537.54999999999995</v>
      </c>
      <c r="F88" s="27">
        <f t="shared" si="12"/>
        <v>3225.3</v>
      </c>
      <c r="G88" s="56"/>
      <c r="H88" s="3"/>
      <c r="Y88" s="10">
        <f t="shared" si="8"/>
        <v>2889.33</v>
      </c>
    </row>
    <row r="89" spans="1:25" ht="33">
      <c r="A89" s="18">
        <v>3202962</v>
      </c>
      <c r="B89" s="13" t="s">
        <v>797</v>
      </c>
      <c r="C89" s="14" t="s">
        <v>324</v>
      </c>
      <c r="D89" s="22">
        <v>5377.01</v>
      </c>
      <c r="E89" s="51">
        <f t="shared" si="11"/>
        <v>1075.4000000000001</v>
      </c>
      <c r="F89" s="27">
        <f t="shared" si="12"/>
        <v>6452.41</v>
      </c>
      <c r="G89" s="56"/>
      <c r="H89" s="3"/>
      <c r="Y89" s="10">
        <f t="shared" si="8"/>
        <v>5780.29</v>
      </c>
    </row>
    <row r="90" spans="1:25" ht="33">
      <c r="A90" s="18">
        <v>3202963</v>
      </c>
      <c r="B90" s="13" t="s">
        <v>798</v>
      </c>
      <c r="C90" s="14" t="s">
        <v>324</v>
      </c>
      <c r="D90" s="22">
        <v>4481.37</v>
      </c>
      <c r="E90" s="51">
        <f t="shared" si="11"/>
        <v>896.27</v>
      </c>
      <c r="F90" s="27">
        <f t="shared" si="12"/>
        <v>5377.6399999999994</v>
      </c>
      <c r="G90" s="56"/>
      <c r="H90" s="3"/>
      <c r="Y90" s="10">
        <f t="shared" si="8"/>
        <v>4817.47</v>
      </c>
    </row>
    <row r="91" spans="1:25" ht="33">
      <c r="A91" s="18">
        <v>3202964</v>
      </c>
      <c r="B91" s="13" t="s">
        <v>799</v>
      </c>
      <c r="C91" s="14" t="s">
        <v>324</v>
      </c>
      <c r="D91" s="22">
        <v>3583.38</v>
      </c>
      <c r="E91" s="51">
        <f t="shared" si="11"/>
        <v>716.68</v>
      </c>
      <c r="F91" s="27">
        <f t="shared" si="12"/>
        <v>4300.0600000000004</v>
      </c>
      <c r="G91" s="56"/>
      <c r="H91" s="3"/>
      <c r="Y91" s="10">
        <f t="shared" si="8"/>
        <v>3852.13</v>
      </c>
    </row>
    <row r="92" spans="1:25" ht="16.5">
      <c r="A92" s="18">
        <v>3202965</v>
      </c>
      <c r="B92" s="13" t="s">
        <v>800</v>
      </c>
      <c r="C92" s="14" t="s">
        <v>324</v>
      </c>
      <c r="D92" s="22">
        <v>5823.31</v>
      </c>
      <c r="E92" s="51">
        <f t="shared" si="11"/>
        <v>1164.6600000000001</v>
      </c>
      <c r="F92" s="27">
        <f t="shared" si="12"/>
        <v>6987.97</v>
      </c>
      <c r="G92" s="56"/>
      <c r="H92" s="3"/>
      <c r="Y92" s="10">
        <f t="shared" si="8"/>
        <v>6260.06</v>
      </c>
    </row>
    <row r="93" spans="1:25" ht="16.5">
      <c r="A93" s="18">
        <v>3202966</v>
      </c>
      <c r="B93" s="13" t="s">
        <v>801</v>
      </c>
      <c r="C93" s="14" t="s">
        <v>324</v>
      </c>
      <c r="D93" s="22">
        <v>4927.41</v>
      </c>
      <c r="E93" s="51">
        <f t="shared" si="11"/>
        <v>985.48</v>
      </c>
      <c r="F93" s="27">
        <f t="shared" si="12"/>
        <v>5912.8899999999994</v>
      </c>
      <c r="G93" s="56"/>
      <c r="H93" s="3"/>
      <c r="Y93" s="10">
        <f t="shared" si="8"/>
        <v>5296.97</v>
      </c>
    </row>
    <row r="94" spans="1:25" ht="16.5">
      <c r="A94" s="18">
        <v>3202967</v>
      </c>
      <c r="B94" s="13" t="s">
        <v>802</v>
      </c>
      <c r="C94" s="14" t="s">
        <v>324</v>
      </c>
      <c r="D94" s="22">
        <v>4031.52</v>
      </c>
      <c r="E94" s="51">
        <f t="shared" si="11"/>
        <v>806.3</v>
      </c>
      <c r="F94" s="27">
        <f t="shared" si="12"/>
        <v>4837.82</v>
      </c>
      <c r="G94" s="56"/>
      <c r="H94" s="3"/>
      <c r="Y94" s="10">
        <f t="shared" si="8"/>
        <v>4333.88</v>
      </c>
    </row>
    <row r="95" spans="1:25" ht="16.5">
      <c r="A95" s="18">
        <v>3202968</v>
      </c>
      <c r="B95" s="13" t="s">
        <v>803</v>
      </c>
      <c r="C95" s="14" t="s">
        <v>324</v>
      </c>
      <c r="D95" s="22">
        <v>6719.2</v>
      </c>
      <c r="E95" s="51">
        <f t="shared" si="11"/>
        <v>1343.84</v>
      </c>
      <c r="F95" s="27">
        <f t="shared" si="12"/>
        <v>8063.04</v>
      </c>
      <c r="G95" s="56"/>
      <c r="H95" s="3"/>
      <c r="Y95" s="10">
        <f t="shared" si="8"/>
        <v>7223.14</v>
      </c>
    </row>
    <row r="96" spans="1:25" ht="16.5">
      <c r="A96" s="18">
        <v>3202969</v>
      </c>
      <c r="B96" s="13" t="s">
        <v>804</v>
      </c>
      <c r="C96" s="14" t="s">
        <v>324</v>
      </c>
      <c r="D96" s="22">
        <v>4927.41</v>
      </c>
      <c r="E96" s="51">
        <f t="shared" si="11"/>
        <v>985.48</v>
      </c>
      <c r="F96" s="27">
        <f t="shared" si="12"/>
        <v>5912.8899999999994</v>
      </c>
      <c r="G96" s="56"/>
      <c r="H96" s="3"/>
      <c r="Y96" s="10">
        <f t="shared" si="8"/>
        <v>5296.97</v>
      </c>
    </row>
    <row r="97" spans="1:25" ht="16.5">
      <c r="A97" s="18">
        <v>3202970</v>
      </c>
      <c r="B97" s="13" t="s">
        <v>805</v>
      </c>
      <c r="C97" s="14" t="s">
        <v>324</v>
      </c>
      <c r="D97" s="22">
        <v>4927.41</v>
      </c>
      <c r="E97" s="51">
        <f t="shared" si="11"/>
        <v>985.48</v>
      </c>
      <c r="F97" s="27">
        <f t="shared" si="12"/>
        <v>5912.8899999999994</v>
      </c>
      <c r="G97" s="56"/>
      <c r="H97" s="3"/>
      <c r="Y97" s="10">
        <f t="shared" si="8"/>
        <v>5296.97</v>
      </c>
    </row>
    <row r="98" spans="1:25" ht="16.5">
      <c r="A98" s="18">
        <v>3202971</v>
      </c>
      <c r="B98" s="13" t="s">
        <v>806</v>
      </c>
      <c r="C98" s="14" t="s">
        <v>324</v>
      </c>
      <c r="D98" s="22">
        <v>3583.38</v>
      </c>
      <c r="E98" s="51">
        <f t="shared" si="11"/>
        <v>716.68</v>
      </c>
      <c r="F98" s="27">
        <f t="shared" si="12"/>
        <v>4300.0600000000004</v>
      </c>
      <c r="G98" s="56"/>
      <c r="H98" s="3"/>
      <c r="Y98" s="10">
        <f t="shared" si="8"/>
        <v>3852.13</v>
      </c>
    </row>
    <row r="99" spans="1:25" ht="16.5">
      <c r="A99" s="18">
        <v>3202972</v>
      </c>
      <c r="B99" s="13" t="s">
        <v>807</v>
      </c>
      <c r="C99" s="14" t="s">
        <v>324</v>
      </c>
      <c r="D99" s="22">
        <v>5823.31</v>
      </c>
      <c r="E99" s="51">
        <f t="shared" si="11"/>
        <v>1164.6600000000001</v>
      </c>
      <c r="F99" s="27">
        <f t="shared" si="12"/>
        <v>6987.97</v>
      </c>
      <c r="G99" s="56"/>
      <c r="H99" s="3"/>
      <c r="Y99" s="10">
        <f t="shared" si="8"/>
        <v>6260.06</v>
      </c>
    </row>
    <row r="100" spans="1:25" ht="16.5">
      <c r="A100" s="18">
        <v>3202973</v>
      </c>
      <c r="B100" s="13" t="s">
        <v>808</v>
      </c>
      <c r="C100" s="14" t="s">
        <v>324</v>
      </c>
      <c r="D100" s="22">
        <v>4927.41</v>
      </c>
      <c r="E100" s="51">
        <f t="shared" si="11"/>
        <v>985.48</v>
      </c>
      <c r="F100" s="27">
        <f t="shared" si="12"/>
        <v>5912.8899999999994</v>
      </c>
      <c r="G100" s="56"/>
      <c r="H100" s="3"/>
      <c r="Y100" s="10">
        <f t="shared" si="8"/>
        <v>5296.97</v>
      </c>
    </row>
    <row r="101" spans="1:25" ht="16.5">
      <c r="A101" s="18">
        <v>3202974</v>
      </c>
      <c r="B101" s="13" t="s">
        <v>809</v>
      </c>
      <c r="C101" s="14" t="s">
        <v>324</v>
      </c>
      <c r="D101" s="22">
        <v>3583.38</v>
      </c>
      <c r="E101" s="51">
        <f t="shared" si="11"/>
        <v>716.68</v>
      </c>
      <c r="F101" s="27">
        <f t="shared" si="12"/>
        <v>4300.0600000000004</v>
      </c>
      <c r="G101" s="56"/>
      <c r="H101" s="3"/>
      <c r="Y101" s="10">
        <f t="shared" si="8"/>
        <v>3852.13</v>
      </c>
    </row>
    <row r="102" spans="1:25" ht="16.5">
      <c r="A102" s="18">
        <v>3202975</v>
      </c>
      <c r="B102" s="13" t="s">
        <v>810</v>
      </c>
      <c r="C102" s="14" t="s">
        <v>324</v>
      </c>
      <c r="D102" s="22">
        <v>4479.28</v>
      </c>
      <c r="E102" s="51">
        <f t="shared" si="11"/>
        <v>895.86</v>
      </c>
      <c r="F102" s="27">
        <f t="shared" si="12"/>
        <v>5375.1399999999994</v>
      </c>
      <c r="G102" s="56"/>
      <c r="H102" s="3"/>
      <c r="Y102" s="10">
        <f t="shared" si="8"/>
        <v>4815.2299999999996</v>
      </c>
    </row>
    <row r="103" spans="1:25" ht="16.5">
      <c r="A103" s="18">
        <v>3202976</v>
      </c>
      <c r="B103" s="13" t="s">
        <v>811</v>
      </c>
      <c r="C103" s="14" t="s">
        <v>324</v>
      </c>
      <c r="D103" s="22">
        <v>3583.38</v>
      </c>
      <c r="E103" s="51">
        <f t="shared" ref="E103:E122" si="13">ROUND(D103*0.2,2)</f>
        <v>716.68</v>
      </c>
      <c r="F103" s="27">
        <f t="shared" ref="F103:F122" si="14">E103+D103</f>
        <v>4300.0600000000004</v>
      </c>
      <c r="G103" s="56"/>
      <c r="H103" s="3"/>
      <c r="Y103" s="10">
        <f t="shared" si="8"/>
        <v>3852.13</v>
      </c>
    </row>
    <row r="104" spans="1:25" ht="16.5">
      <c r="A104" s="18">
        <v>3202977</v>
      </c>
      <c r="B104" s="13" t="s">
        <v>812</v>
      </c>
      <c r="C104" s="14" t="s">
        <v>324</v>
      </c>
      <c r="D104" s="22">
        <v>2687.75</v>
      </c>
      <c r="E104" s="51">
        <f t="shared" si="13"/>
        <v>537.54999999999995</v>
      </c>
      <c r="F104" s="27">
        <f t="shared" si="14"/>
        <v>3225.3</v>
      </c>
      <c r="G104" s="56"/>
      <c r="H104" s="3"/>
      <c r="Y104" s="10">
        <f t="shared" si="8"/>
        <v>2889.33</v>
      </c>
    </row>
    <row r="105" spans="1:25" ht="16.5">
      <c r="A105" s="18">
        <v>3202978</v>
      </c>
      <c r="B105" s="13" t="s">
        <v>813</v>
      </c>
      <c r="C105" s="14" t="s">
        <v>324</v>
      </c>
      <c r="D105" s="22">
        <v>5823.31</v>
      </c>
      <c r="E105" s="51">
        <f t="shared" si="13"/>
        <v>1164.6600000000001</v>
      </c>
      <c r="F105" s="27">
        <f t="shared" si="14"/>
        <v>6987.97</v>
      </c>
      <c r="G105" s="56"/>
      <c r="H105" s="3"/>
      <c r="Y105" s="10">
        <f t="shared" si="8"/>
        <v>6260.06</v>
      </c>
    </row>
    <row r="106" spans="1:25" ht="16.5">
      <c r="A106" s="18">
        <v>3202979</v>
      </c>
      <c r="B106" s="13" t="s">
        <v>814</v>
      </c>
      <c r="C106" s="14" t="s">
        <v>324</v>
      </c>
      <c r="D106" s="22">
        <v>4927.41</v>
      </c>
      <c r="E106" s="51">
        <f t="shared" si="13"/>
        <v>985.48</v>
      </c>
      <c r="F106" s="27">
        <f t="shared" si="14"/>
        <v>5912.8899999999994</v>
      </c>
      <c r="G106" s="56"/>
      <c r="H106" s="3"/>
      <c r="Y106" s="10">
        <f t="shared" si="8"/>
        <v>5296.97</v>
      </c>
    </row>
    <row r="107" spans="1:25" ht="16.5">
      <c r="A107" s="18">
        <v>3202980</v>
      </c>
      <c r="B107" s="13" t="s">
        <v>815</v>
      </c>
      <c r="C107" s="14" t="s">
        <v>324</v>
      </c>
      <c r="D107" s="22">
        <v>4031.52</v>
      </c>
      <c r="E107" s="51">
        <f t="shared" si="13"/>
        <v>806.3</v>
      </c>
      <c r="F107" s="27">
        <f t="shared" si="14"/>
        <v>4837.82</v>
      </c>
      <c r="G107" s="56"/>
      <c r="H107" s="3"/>
      <c r="Y107" s="10">
        <f t="shared" si="8"/>
        <v>4333.88</v>
      </c>
    </row>
    <row r="108" spans="1:25" ht="16.5">
      <c r="A108" s="18">
        <v>3202981</v>
      </c>
      <c r="B108" s="13" t="s">
        <v>816</v>
      </c>
      <c r="C108" s="14" t="s">
        <v>324</v>
      </c>
      <c r="D108" s="22">
        <v>5375.02</v>
      </c>
      <c r="E108" s="51">
        <f t="shared" si="13"/>
        <v>1075</v>
      </c>
      <c r="F108" s="27">
        <f t="shared" si="14"/>
        <v>6450.02</v>
      </c>
      <c r="G108" s="56"/>
      <c r="H108" s="3"/>
      <c r="Y108" s="10">
        <f t="shared" si="8"/>
        <v>5778.15</v>
      </c>
    </row>
    <row r="109" spans="1:25" ht="16.5">
      <c r="A109" s="18">
        <v>3202982</v>
      </c>
      <c r="B109" s="13" t="s">
        <v>817</v>
      </c>
      <c r="C109" s="14" t="s">
        <v>324</v>
      </c>
      <c r="D109" s="22">
        <v>4479.28</v>
      </c>
      <c r="E109" s="51">
        <f t="shared" si="13"/>
        <v>895.86</v>
      </c>
      <c r="F109" s="27">
        <f t="shared" si="14"/>
        <v>5375.1399999999994</v>
      </c>
      <c r="G109" s="56"/>
      <c r="H109" s="3"/>
      <c r="Y109" s="10">
        <f t="shared" si="8"/>
        <v>4815.2299999999996</v>
      </c>
    </row>
    <row r="110" spans="1:25" ht="16.5">
      <c r="A110" s="18">
        <v>3202983</v>
      </c>
      <c r="B110" s="13" t="s">
        <v>815</v>
      </c>
      <c r="C110" s="14" t="s">
        <v>324</v>
      </c>
      <c r="D110" s="22">
        <v>3135.64</v>
      </c>
      <c r="E110" s="51">
        <f t="shared" si="13"/>
        <v>627.13</v>
      </c>
      <c r="F110" s="27">
        <f t="shared" si="14"/>
        <v>3762.77</v>
      </c>
      <c r="G110" s="56"/>
      <c r="H110" s="3"/>
      <c r="Y110" s="10">
        <f t="shared" si="8"/>
        <v>3370.81</v>
      </c>
    </row>
    <row r="111" spans="1:25" ht="16.5">
      <c r="A111" s="18">
        <v>3202984</v>
      </c>
      <c r="B111" s="13" t="s">
        <v>818</v>
      </c>
      <c r="C111" s="14" t="s">
        <v>819</v>
      </c>
      <c r="D111" s="22">
        <v>7166.95</v>
      </c>
      <c r="E111" s="51">
        <f t="shared" si="13"/>
        <v>1433.39</v>
      </c>
      <c r="F111" s="27">
        <f t="shared" si="14"/>
        <v>8600.34</v>
      </c>
      <c r="G111" s="56"/>
      <c r="H111" s="3"/>
      <c r="Y111" s="10">
        <f t="shared" si="8"/>
        <v>7704.47</v>
      </c>
    </row>
    <row r="112" spans="1:25" ht="16.5">
      <c r="A112" s="18">
        <v>3202985</v>
      </c>
      <c r="B112" s="13" t="s">
        <v>820</v>
      </c>
      <c r="C112" s="14" t="s">
        <v>819</v>
      </c>
      <c r="D112" s="22">
        <v>6270.92</v>
      </c>
      <c r="E112" s="51">
        <f t="shared" si="13"/>
        <v>1254.18</v>
      </c>
      <c r="F112" s="27">
        <f t="shared" si="14"/>
        <v>7525.1</v>
      </c>
      <c r="G112" s="56"/>
      <c r="H112" s="3"/>
      <c r="Y112" s="10">
        <f t="shared" si="8"/>
        <v>6741.24</v>
      </c>
    </row>
    <row r="113" spans="1:25" ht="16.5">
      <c r="A113" s="18">
        <v>3202986</v>
      </c>
      <c r="B113" s="13" t="s">
        <v>821</v>
      </c>
      <c r="C113" s="14" t="s">
        <v>819</v>
      </c>
      <c r="D113" s="22">
        <v>4479.28</v>
      </c>
      <c r="E113" s="51">
        <f t="shared" si="13"/>
        <v>895.86</v>
      </c>
      <c r="F113" s="27">
        <f t="shared" si="14"/>
        <v>5375.1399999999994</v>
      </c>
      <c r="G113" s="56"/>
      <c r="H113" s="3"/>
      <c r="Y113" s="10">
        <f t="shared" si="8"/>
        <v>4815.2299999999996</v>
      </c>
    </row>
    <row r="114" spans="1:25" ht="16.5">
      <c r="A114" s="18">
        <v>3202987</v>
      </c>
      <c r="B114" s="13" t="s">
        <v>822</v>
      </c>
      <c r="C114" s="14" t="s">
        <v>819</v>
      </c>
      <c r="D114" s="22">
        <v>4479.28</v>
      </c>
      <c r="E114" s="51">
        <f t="shared" si="13"/>
        <v>895.86</v>
      </c>
      <c r="F114" s="27">
        <f t="shared" si="14"/>
        <v>5375.1399999999994</v>
      </c>
      <c r="G114" s="56"/>
      <c r="H114" s="3"/>
      <c r="Y114" s="10">
        <f t="shared" si="8"/>
        <v>4815.2299999999996</v>
      </c>
    </row>
    <row r="115" spans="1:25" ht="16.5">
      <c r="A115" s="18">
        <v>3202988</v>
      </c>
      <c r="B115" s="13" t="s">
        <v>823</v>
      </c>
      <c r="C115" s="14" t="s">
        <v>819</v>
      </c>
      <c r="D115" s="22">
        <v>3583.38</v>
      </c>
      <c r="E115" s="51">
        <f t="shared" si="13"/>
        <v>716.68</v>
      </c>
      <c r="F115" s="27">
        <f t="shared" si="14"/>
        <v>4300.0600000000004</v>
      </c>
      <c r="G115" s="56"/>
      <c r="H115" s="3"/>
      <c r="Y115" s="10">
        <f t="shared" si="8"/>
        <v>3852.13</v>
      </c>
    </row>
    <row r="116" spans="1:25" ht="16.5">
      <c r="A116" s="18">
        <v>3202989</v>
      </c>
      <c r="B116" s="13" t="s">
        <v>824</v>
      </c>
      <c r="C116" s="14" t="s">
        <v>819</v>
      </c>
      <c r="D116" s="22">
        <v>2687.75</v>
      </c>
      <c r="E116" s="51">
        <f t="shared" si="13"/>
        <v>537.54999999999995</v>
      </c>
      <c r="F116" s="27">
        <f t="shared" si="14"/>
        <v>3225.3</v>
      </c>
      <c r="G116" s="56"/>
      <c r="H116" s="3"/>
      <c r="Y116" s="10">
        <f t="shared" si="8"/>
        <v>2889.33</v>
      </c>
    </row>
    <row r="117" spans="1:25" ht="16.5">
      <c r="A117" s="18">
        <v>3202990</v>
      </c>
      <c r="B117" s="13" t="s">
        <v>825</v>
      </c>
      <c r="C117" s="14" t="s">
        <v>819</v>
      </c>
      <c r="D117" s="22">
        <v>6270.92</v>
      </c>
      <c r="E117" s="51">
        <f t="shared" si="13"/>
        <v>1254.18</v>
      </c>
      <c r="F117" s="27">
        <f t="shared" si="14"/>
        <v>7525.1</v>
      </c>
      <c r="G117" s="56"/>
      <c r="H117" s="3"/>
      <c r="Y117" s="10">
        <f t="shared" si="8"/>
        <v>6741.24</v>
      </c>
    </row>
    <row r="118" spans="1:25" ht="16.5">
      <c r="A118" s="18">
        <v>3202991</v>
      </c>
      <c r="B118" s="13" t="s">
        <v>826</v>
      </c>
      <c r="C118" s="14" t="s">
        <v>819</v>
      </c>
      <c r="D118" s="22">
        <v>5375.02</v>
      </c>
      <c r="E118" s="51">
        <f t="shared" si="13"/>
        <v>1075</v>
      </c>
      <c r="F118" s="27">
        <f t="shared" si="14"/>
        <v>6450.02</v>
      </c>
      <c r="G118" s="56"/>
      <c r="H118" s="3"/>
      <c r="Y118" s="10">
        <f t="shared" si="8"/>
        <v>5778.15</v>
      </c>
    </row>
    <row r="119" spans="1:25" ht="16.5">
      <c r="A119" s="18">
        <v>3202992</v>
      </c>
      <c r="B119" s="13" t="s">
        <v>827</v>
      </c>
      <c r="C119" s="14" t="s">
        <v>819</v>
      </c>
      <c r="D119" s="22">
        <v>4479.28</v>
      </c>
      <c r="E119" s="51">
        <f t="shared" si="13"/>
        <v>895.86</v>
      </c>
      <c r="F119" s="27">
        <f t="shared" si="14"/>
        <v>5375.1399999999994</v>
      </c>
      <c r="G119" s="56"/>
      <c r="H119" s="3"/>
      <c r="Y119" s="10">
        <f t="shared" si="8"/>
        <v>4815.2299999999996</v>
      </c>
    </row>
    <row r="120" spans="1:25" ht="16.5">
      <c r="A120" s="18">
        <v>3202993</v>
      </c>
      <c r="B120" s="13" t="s">
        <v>828</v>
      </c>
      <c r="C120" s="14" t="s">
        <v>819</v>
      </c>
      <c r="D120" s="22">
        <v>4479.28</v>
      </c>
      <c r="E120" s="51">
        <f t="shared" si="13"/>
        <v>895.86</v>
      </c>
      <c r="F120" s="27">
        <f t="shared" si="14"/>
        <v>5375.1399999999994</v>
      </c>
      <c r="G120" s="56"/>
      <c r="H120" s="3"/>
      <c r="Y120" s="10">
        <f t="shared" si="8"/>
        <v>4815.2299999999996</v>
      </c>
    </row>
    <row r="121" spans="1:25" ht="16.5">
      <c r="A121" s="18">
        <v>3202994</v>
      </c>
      <c r="B121" s="13" t="s">
        <v>829</v>
      </c>
      <c r="C121" s="14" t="s">
        <v>819</v>
      </c>
      <c r="D121" s="22">
        <v>3583.38</v>
      </c>
      <c r="E121" s="51">
        <f t="shared" si="13"/>
        <v>716.68</v>
      </c>
      <c r="F121" s="27">
        <f t="shared" si="14"/>
        <v>4300.0600000000004</v>
      </c>
      <c r="G121" s="56"/>
      <c r="H121" s="3"/>
      <c r="Y121" s="10">
        <f t="shared" si="8"/>
        <v>3852.13</v>
      </c>
    </row>
    <row r="122" spans="1:25" ht="16.5">
      <c r="A122" s="18">
        <v>3202995</v>
      </c>
      <c r="B122" s="13" t="s">
        <v>830</v>
      </c>
      <c r="C122" s="14" t="s">
        <v>819</v>
      </c>
      <c r="D122" s="22">
        <v>2687.75</v>
      </c>
      <c r="E122" s="51">
        <f t="shared" si="13"/>
        <v>537.54999999999995</v>
      </c>
      <c r="F122" s="27">
        <f t="shared" si="14"/>
        <v>3225.3</v>
      </c>
      <c r="G122" s="56"/>
      <c r="H122" s="3"/>
      <c r="Y122" s="10">
        <f t="shared" si="8"/>
        <v>2889.33</v>
      </c>
    </row>
    <row r="123" spans="1:25" ht="16.5">
      <c r="A123" s="18">
        <v>3202996</v>
      </c>
      <c r="B123" s="13" t="s">
        <v>831</v>
      </c>
      <c r="C123" s="14" t="s">
        <v>819</v>
      </c>
      <c r="D123" s="22">
        <v>4479.28</v>
      </c>
      <c r="E123" s="51">
        <f t="shared" ref="E123:E134" si="15">ROUND(D123*0.2,2)</f>
        <v>895.86</v>
      </c>
      <c r="F123" s="27">
        <f t="shared" ref="F123:F134" si="16">E123+D123</f>
        <v>5375.1399999999994</v>
      </c>
      <c r="G123" s="56"/>
      <c r="H123" s="3"/>
      <c r="Y123" s="10">
        <f t="shared" si="8"/>
        <v>4815.2299999999996</v>
      </c>
    </row>
    <row r="124" spans="1:25" ht="16.5">
      <c r="A124" s="18">
        <v>3202997</v>
      </c>
      <c r="B124" s="13" t="s">
        <v>832</v>
      </c>
      <c r="C124" s="14" t="s">
        <v>819</v>
      </c>
      <c r="D124" s="22">
        <v>3583.38</v>
      </c>
      <c r="E124" s="51">
        <f t="shared" si="15"/>
        <v>716.68</v>
      </c>
      <c r="F124" s="27">
        <f t="shared" si="16"/>
        <v>4300.0600000000004</v>
      </c>
      <c r="G124" s="56"/>
      <c r="H124" s="3"/>
      <c r="Y124" s="10">
        <f t="shared" si="8"/>
        <v>3852.13</v>
      </c>
    </row>
    <row r="125" spans="1:25" ht="16.5">
      <c r="A125" s="18">
        <v>3202998</v>
      </c>
      <c r="B125" s="13" t="s">
        <v>833</v>
      </c>
      <c r="C125" s="14" t="s">
        <v>819</v>
      </c>
      <c r="D125" s="22">
        <v>2687.75</v>
      </c>
      <c r="E125" s="51">
        <f t="shared" si="15"/>
        <v>537.54999999999995</v>
      </c>
      <c r="F125" s="27">
        <f t="shared" si="16"/>
        <v>3225.3</v>
      </c>
      <c r="G125" s="56"/>
      <c r="H125" s="3"/>
      <c r="Y125" s="10">
        <f t="shared" si="8"/>
        <v>2889.33</v>
      </c>
    </row>
    <row r="126" spans="1:25" ht="16.5">
      <c r="A126" s="18">
        <v>3202999</v>
      </c>
      <c r="B126" s="13" t="s">
        <v>834</v>
      </c>
      <c r="C126" s="14" t="s">
        <v>819</v>
      </c>
      <c r="D126" s="22">
        <v>3135.36</v>
      </c>
      <c r="E126" s="51">
        <f t="shared" si="15"/>
        <v>627.07000000000005</v>
      </c>
      <c r="F126" s="27">
        <f t="shared" si="16"/>
        <v>3762.4300000000003</v>
      </c>
      <c r="G126" s="56"/>
      <c r="H126" s="3"/>
      <c r="Y126" s="10">
        <f t="shared" si="8"/>
        <v>3370.51</v>
      </c>
    </row>
    <row r="127" spans="1:25" ht="16.5">
      <c r="A127" s="18">
        <v>3203000</v>
      </c>
      <c r="B127" s="13" t="s">
        <v>835</v>
      </c>
      <c r="C127" s="14" t="s">
        <v>819</v>
      </c>
      <c r="D127" s="22">
        <v>2687.75</v>
      </c>
      <c r="E127" s="51">
        <f t="shared" si="15"/>
        <v>537.54999999999995</v>
      </c>
      <c r="F127" s="27">
        <f t="shared" si="16"/>
        <v>3225.3</v>
      </c>
      <c r="G127" s="56"/>
      <c r="H127" s="3"/>
      <c r="Y127" s="10">
        <f t="shared" si="8"/>
        <v>2889.33</v>
      </c>
    </row>
    <row r="128" spans="1:25" ht="16.5">
      <c r="A128" s="18">
        <v>3203001</v>
      </c>
      <c r="B128" s="13" t="s">
        <v>836</v>
      </c>
      <c r="C128" s="14" t="s">
        <v>819</v>
      </c>
      <c r="D128" s="22">
        <v>1791.72</v>
      </c>
      <c r="E128" s="51">
        <f t="shared" si="15"/>
        <v>358.34</v>
      </c>
      <c r="F128" s="27">
        <f t="shared" si="16"/>
        <v>2150.06</v>
      </c>
      <c r="G128" s="56"/>
      <c r="H128" s="3"/>
      <c r="Y128" s="10">
        <f t="shared" si="8"/>
        <v>1926.1</v>
      </c>
    </row>
    <row r="129" spans="1:25" ht="16.5">
      <c r="A129" s="18">
        <v>3203002</v>
      </c>
      <c r="B129" s="13" t="s">
        <v>837</v>
      </c>
      <c r="C129" s="14" t="s">
        <v>838</v>
      </c>
      <c r="D129" s="22">
        <v>4031.52</v>
      </c>
      <c r="E129" s="51">
        <f t="shared" si="15"/>
        <v>806.3</v>
      </c>
      <c r="F129" s="27">
        <f t="shared" si="16"/>
        <v>4837.82</v>
      </c>
      <c r="G129" s="56"/>
      <c r="H129" s="3"/>
      <c r="Y129" s="10">
        <f t="shared" si="8"/>
        <v>4333.88</v>
      </c>
    </row>
    <row r="130" spans="1:25" ht="16.5">
      <c r="A130" s="18">
        <v>3203003</v>
      </c>
      <c r="B130" s="13" t="s">
        <v>839</v>
      </c>
      <c r="C130" s="14" t="s">
        <v>838</v>
      </c>
      <c r="D130" s="22">
        <v>3135.64</v>
      </c>
      <c r="E130" s="51">
        <f t="shared" si="15"/>
        <v>627.13</v>
      </c>
      <c r="F130" s="27">
        <f t="shared" si="16"/>
        <v>3762.77</v>
      </c>
      <c r="G130" s="56"/>
      <c r="H130" s="3"/>
      <c r="Y130" s="10">
        <f t="shared" si="8"/>
        <v>3370.81</v>
      </c>
    </row>
    <row r="131" spans="1:25" ht="16.5">
      <c r="A131" s="18">
        <v>3203004</v>
      </c>
      <c r="B131" s="13" t="s">
        <v>840</v>
      </c>
      <c r="C131" s="14" t="s">
        <v>838</v>
      </c>
      <c r="D131" s="22">
        <v>2687.75</v>
      </c>
      <c r="E131" s="51">
        <f t="shared" si="15"/>
        <v>537.54999999999995</v>
      </c>
      <c r="F131" s="27">
        <f t="shared" si="16"/>
        <v>3225.3</v>
      </c>
      <c r="G131" s="56"/>
      <c r="H131" s="3"/>
      <c r="Y131" s="10">
        <f t="shared" ref="Y131:Y194" si="17">ROUND(D131+(D131*7.5%),2)</f>
        <v>2889.33</v>
      </c>
    </row>
    <row r="132" spans="1:25" ht="16.5">
      <c r="A132" s="18">
        <v>3203005</v>
      </c>
      <c r="B132" s="13" t="s">
        <v>841</v>
      </c>
      <c r="C132" s="14" t="s">
        <v>838</v>
      </c>
      <c r="D132" s="22">
        <v>1791.72</v>
      </c>
      <c r="E132" s="51">
        <f t="shared" si="15"/>
        <v>358.34</v>
      </c>
      <c r="F132" s="27">
        <f t="shared" si="16"/>
        <v>2150.06</v>
      </c>
      <c r="G132" s="56"/>
      <c r="H132" s="3"/>
      <c r="Y132" s="10">
        <f t="shared" si="17"/>
        <v>1926.1</v>
      </c>
    </row>
    <row r="133" spans="1:25" ht="16.5">
      <c r="A133" s="18">
        <v>3203006</v>
      </c>
      <c r="B133" s="13" t="s">
        <v>842</v>
      </c>
      <c r="C133" s="14" t="s">
        <v>838</v>
      </c>
      <c r="D133" s="22">
        <v>1791.72</v>
      </c>
      <c r="E133" s="51">
        <f t="shared" si="15"/>
        <v>358.34</v>
      </c>
      <c r="F133" s="27">
        <f t="shared" si="16"/>
        <v>2150.06</v>
      </c>
      <c r="G133" s="56"/>
      <c r="H133" s="3"/>
      <c r="Y133" s="10">
        <f t="shared" si="17"/>
        <v>1926.1</v>
      </c>
    </row>
    <row r="134" spans="1:25" ht="16.5">
      <c r="A134" s="18">
        <v>3203007</v>
      </c>
      <c r="B134" s="13" t="s">
        <v>843</v>
      </c>
      <c r="C134" s="14" t="s">
        <v>838</v>
      </c>
      <c r="D134" s="22">
        <v>895.97</v>
      </c>
      <c r="E134" s="51">
        <f t="shared" si="15"/>
        <v>179.19</v>
      </c>
      <c r="F134" s="27">
        <f t="shared" si="16"/>
        <v>1075.1600000000001</v>
      </c>
      <c r="G134" s="56"/>
      <c r="H134" s="3"/>
      <c r="Y134" s="10">
        <f t="shared" si="17"/>
        <v>963.17</v>
      </c>
    </row>
    <row r="135" spans="1:25" ht="16.5">
      <c r="A135" s="18"/>
      <c r="B135" s="52" t="s">
        <v>125</v>
      </c>
      <c r="C135" s="39"/>
      <c r="D135" s="22"/>
      <c r="E135" s="22"/>
      <c r="F135" s="15"/>
      <c r="G135" s="56"/>
      <c r="H135" s="3"/>
      <c r="Y135" s="10">
        <f t="shared" si="17"/>
        <v>0</v>
      </c>
    </row>
    <row r="136" spans="1:25" ht="17.25">
      <c r="A136" s="18"/>
      <c r="B136" s="53" t="s">
        <v>126</v>
      </c>
      <c r="C136" s="14"/>
      <c r="D136" s="22"/>
      <c r="E136" s="22"/>
      <c r="F136" s="15"/>
      <c r="G136" s="56"/>
      <c r="H136" s="3"/>
      <c r="Y136" s="10">
        <f t="shared" si="17"/>
        <v>0</v>
      </c>
    </row>
    <row r="137" spans="1:25" ht="16.5">
      <c r="A137" s="18" t="s">
        <v>150</v>
      </c>
      <c r="B137" s="13" t="s">
        <v>128</v>
      </c>
      <c r="C137" s="14" t="s">
        <v>33</v>
      </c>
      <c r="D137" s="22">
        <v>1357.2</v>
      </c>
      <c r="E137" s="48">
        <f>ROUND(D137*0.2,2)</f>
        <v>271.44</v>
      </c>
      <c r="F137" s="27">
        <f>E137+D137</f>
        <v>1628.64</v>
      </c>
      <c r="G137" s="56"/>
      <c r="H137" s="3"/>
      <c r="Y137" s="10">
        <f t="shared" si="17"/>
        <v>1458.99</v>
      </c>
    </row>
    <row r="138" spans="1:25" ht="16.5">
      <c r="A138" s="18" t="s">
        <v>153</v>
      </c>
      <c r="B138" s="13" t="s">
        <v>130</v>
      </c>
      <c r="C138" s="14" t="s">
        <v>33</v>
      </c>
      <c r="D138" s="22">
        <v>1932.08</v>
      </c>
      <c r="E138" s="48">
        <f>ROUND(D138*0.2,2)</f>
        <v>386.42</v>
      </c>
      <c r="F138" s="27">
        <f>E138+D138</f>
        <v>2318.5</v>
      </c>
      <c r="G138" s="56"/>
      <c r="H138" s="3"/>
      <c r="Y138" s="10">
        <f t="shared" si="17"/>
        <v>2076.9899999999998</v>
      </c>
    </row>
    <row r="139" spans="1:25" ht="17.25">
      <c r="A139" s="18"/>
      <c r="B139" s="53" t="s">
        <v>131</v>
      </c>
      <c r="C139" s="14"/>
      <c r="D139" s="22"/>
      <c r="E139" s="22"/>
      <c r="F139" s="15"/>
      <c r="G139" s="56"/>
      <c r="H139" s="3"/>
      <c r="Y139" s="10">
        <f t="shared" si="17"/>
        <v>0</v>
      </c>
    </row>
    <row r="140" spans="1:25" ht="16.5">
      <c r="A140" s="18" t="s">
        <v>156</v>
      </c>
      <c r="B140" s="13" t="s">
        <v>133</v>
      </c>
      <c r="C140" s="14" t="s">
        <v>18</v>
      </c>
      <c r="D140" s="22">
        <v>172</v>
      </c>
      <c r="E140" s="48">
        <f t="shared" ref="E140:E196" si="18">ROUND(D140*0.2,2)</f>
        <v>34.4</v>
      </c>
      <c r="F140" s="27">
        <f>E140+D140</f>
        <v>206.4</v>
      </c>
      <c r="G140" s="56"/>
      <c r="H140" s="3"/>
      <c r="Y140" s="10">
        <f t="shared" si="17"/>
        <v>184.9</v>
      </c>
    </row>
    <row r="141" spans="1:25" ht="16.5">
      <c r="A141" s="18" t="s">
        <v>158</v>
      </c>
      <c r="B141" s="13" t="s">
        <v>135</v>
      </c>
      <c r="C141" s="14" t="s">
        <v>18</v>
      </c>
      <c r="D141" s="22">
        <v>202.12</v>
      </c>
      <c r="E141" s="48">
        <f t="shared" si="18"/>
        <v>40.42</v>
      </c>
      <c r="F141" s="27">
        <f>E141+D141</f>
        <v>242.54000000000002</v>
      </c>
      <c r="G141" s="56"/>
      <c r="H141" s="3"/>
      <c r="Y141" s="10">
        <f t="shared" si="17"/>
        <v>217.28</v>
      </c>
    </row>
    <row r="142" spans="1:25" ht="17.25">
      <c r="A142" s="18"/>
      <c r="B142" s="53" t="s">
        <v>136</v>
      </c>
      <c r="C142" s="14"/>
      <c r="D142" s="22"/>
      <c r="E142" s="22"/>
      <c r="F142" s="15"/>
      <c r="G142" s="56"/>
      <c r="H142" s="3"/>
      <c r="Y142" s="10">
        <f t="shared" si="17"/>
        <v>0</v>
      </c>
    </row>
    <row r="143" spans="1:25" ht="16.5">
      <c r="A143" s="18" t="s">
        <v>160</v>
      </c>
      <c r="B143" s="13" t="s">
        <v>138</v>
      </c>
      <c r="C143" s="14" t="s">
        <v>139</v>
      </c>
      <c r="D143" s="22">
        <v>137.19999999999999</v>
      </c>
      <c r="E143" s="48">
        <f t="shared" si="18"/>
        <v>27.44</v>
      </c>
      <c r="F143" s="27">
        <f>E143+D143</f>
        <v>164.64</v>
      </c>
      <c r="G143" s="56"/>
      <c r="H143" s="3"/>
      <c r="Y143" s="10">
        <f t="shared" si="17"/>
        <v>147.49</v>
      </c>
    </row>
    <row r="144" spans="1:25" ht="16.5">
      <c r="A144" s="18" t="s">
        <v>162</v>
      </c>
      <c r="B144" s="13" t="s">
        <v>141</v>
      </c>
      <c r="C144" s="14" t="s">
        <v>139</v>
      </c>
      <c r="D144" s="22">
        <v>200.7</v>
      </c>
      <c r="E144" s="48">
        <f t="shared" si="18"/>
        <v>40.14</v>
      </c>
      <c r="F144" s="27">
        <f>E144+D144</f>
        <v>240.83999999999997</v>
      </c>
      <c r="G144" s="56"/>
      <c r="H144" s="3"/>
      <c r="Y144" s="10">
        <f t="shared" si="17"/>
        <v>215.75</v>
      </c>
    </row>
    <row r="145" spans="1:25" ht="33">
      <c r="A145" s="18" t="s">
        <v>164</v>
      </c>
      <c r="B145" s="13" t="s">
        <v>143</v>
      </c>
      <c r="C145" s="14" t="s">
        <v>139</v>
      </c>
      <c r="D145" s="22">
        <v>253.88</v>
      </c>
      <c r="E145" s="48">
        <f t="shared" si="18"/>
        <v>50.78</v>
      </c>
      <c r="F145" s="27">
        <f>E145+D145</f>
        <v>304.65999999999997</v>
      </c>
      <c r="G145" s="56"/>
      <c r="H145" s="3"/>
      <c r="Y145" s="10">
        <f t="shared" si="17"/>
        <v>272.92</v>
      </c>
    </row>
    <row r="146" spans="1:25" ht="17.25">
      <c r="A146" s="18"/>
      <c r="B146" s="53" t="s">
        <v>144</v>
      </c>
      <c r="C146" s="14"/>
      <c r="D146" s="22"/>
      <c r="E146" s="22"/>
      <c r="F146" s="15"/>
      <c r="G146" s="56"/>
      <c r="H146" s="3"/>
      <c r="Y146" s="10">
        <f t="shared" si="17"/>
        <v>0</v>
      </c>
    </row>
    <row r="147" spans="1:25" ht="16.5">
      <c r="A147" s="18" t="s">
        <v>166</v>
      </c>
      <c r="B147" s="13" t="s">
        <v>146</v>
      </c>
      <c r="C147" s="14" t="s">
        <v>147</v>
      </c>
      <c r="D147" s="22">
        <v>134.31</v>
      </c>
      <c r="E147" s="48">
        <f t="shared" si="18"/>
        <v>26.86</v>
      </c>
      <c r="F147" s="27">
        <f>E147+D147</f>
        <v>161.17000000000002</v>
      </c>
      <c r="G147" s="56"/>
      <c r="H147" s="3"/>
      <c r="Y147" s="10">
        <f t="shared" si="17"/>
        <v>144.38</v>
      </c>
    </row>
    <row r="148" spans="1:25" ht="16.5">
      <c r="A148" s="18" t="s">
        <v>168</v>
      </c>
      <c r="B148" s="13" t="s">
        <v>149</v>
      </c>
      <c r="C148" s="14" t="s">
        <v>147</v>
      </c>
      <c r="D148" s="22">
        <v>252.14</v>
      </c>
      <c r="E148" s="48">
        <f t="shared" si="18"/>
        <v>50.43</v>
      </c>
      <c r="F148" s="27">
        <f>E148+D148</f>
        <v>302.57</v>
      </c>
      <c r="G148" s="56"/>
      <c r="H148" s="3"/>
      <c r="Y148" s="10">
        <f t="shared" si="17"/>
        <v>271.05</v>
      </c>
    </row>
    <row r="149" spans="1:25" ht="16.5">
      <c r="A149" s="18" t="s">
        <v>170</v>
      </c>
      <c r="B149" s="13" t="s">
        <v>151</v>
      </c>
      <c r="C149" s="14" t="s">
        <v>152</v>
      </c>
      <c r="D149" s="22">
        <v>364.38</v>
      </c>
      <c r="E149" s="48">
        <f t="shared" si="18"/>
        <v>72.88</v>
      </c>
      <c r="F149" s="27">
        <f>E149+D149</f>
        <v>437.26</v>
      </c>
      <c r="G149" s="56"/>
      <c r="H149" s="3"/>
      <c r="Y149" s="10">
        <f t="shared" si="17"/>
        <v>391.71</v>
      </c>
    </row>
    <row r="150" spans="1:25" ht="16.5">
      <c r="A150" s="18" t="s">
        <v>172</v>
      </c>
      <c r="B150" s="13" t="s">
        <v>154</v>
      </c>
      <c r="C150" s="14" t="s">
        <v>33</v>
      </c>
      <c r="D150" s="22">
        <v>1644.16</v>
      </c>
      <c r="E150" s="48">
        <f t="shared" si="18"/>
        <v>328.83</v>
      </c>
      <c r="F150" s="27">
        <f>E150+D150</f>
        <v>1972.99</v>
      </c>
      <c r="G150" s="56"/>
      <c r="H150" s="3"/>
      <c r="Y150" s="10">
        <f t="shared" si="17"/>
        <v>1767.47</v>
      </c>
    </row>
    <row r="151" spans="1:25" ht="17.25">
      <c r="A151" s="18"/>
      <c r="B151" s="53" t="s">
        <v>155</v>
      </c>
      <c r="C151" s="14"/>
      <c r="D151" s="22"/>
      <c r="E151" s="22"/>
      <c r="F151" s="15"/>
      <c r="G151" s="56"/>
      <c r="H151" s="3"/>
      <c r="Y151" s="10">
        <f t="shared" si="17"/>
        <v>0</v>
      </c>
    </row>
    <row r="152" spans="1:25" ht="16.5">
      <c r="A152" s="18" t="s">
        <v>174</v>
      </c>
      <c r="B152" s="13" t="s">
        <v>157</v>
      </c>
      <c r="C152" s="14" t="s">
        <v>33</v>
      </c>
      <c r="D152" s="22">
        <v>512.35</v>
      </c>
      <c r="E152" s="48">
        <f t="shared" si="18"/>
        <v>102.47</v>
      </c>
      <c r="F152" s="27">
        <f t="shared" ref="F152:F162" si="19">E152+D152</f>
        <v>614.82000000000005</v>
      </c>
      <c r="G152" s="56"/>
      <c r="H152" s="3"/>
      <c r="Y152" s="10">
        <f t="shared" si="17"/>
        <v>550.78</v>
      </c>
    </row>
    <row r="153" spans="1:25" ht="16.5">
      <c r="A153" s="18" t="s">
        <v>176</v>
      </c>
      <c r="B153" s="13" t="s">
        <v>159</v>
      </c>
      <c r="C153" s="14" t="s">
        <v>33</v>
      </c>
      <c r="D153" s="22">
        <v>1108.27</v>
      </c>
      <c r="E153" s="48">
        <f t="shared" si="18"/>
        <v>221.65</v>
      </c>
      <c r="F153" s="27">
        <f t="shared" si="19"/>
        <v>1329.92</v>
      </c>
      <c r="G153" s="56"/>
      <c r="H153" s="3"/>
      <c r="Y153" s="10">
        <f t="shared" si="17"/>
        <v>1191.3900000000001</v>
      </c>
    </row>
    <row r="154" spans="1:25" ht="16.5">
      <c r="A154" s="18" t="s">
        <v>179</v>
      </c>
      <c r="B154" s="13" t="s">
        <v>161</v>
      </c>
      <c r="C154" s="14" t="s">
        <v>23</v>
      </c>
      <c r="D154" s="22">
        <v>1330.79</v>
      </c>
      <c r="E154" s="48">
        <f t="shared" si="18"/>
        <v>266.16000000000003</v>
      </c>
      <c r="F154" s="27">
        <f t="shared" si="19"/>
        <v>1596.95</v>
      </c>
      <c r="G154" s="56"/>
      <c r="H154" s="3"/>
      <c r="Y154" s="10">
        <f t="shared" si="17"/>
        <v>1430.6</v>
      </c>
    </row>
    <row r="155" spans="1:25" ht="16.5">
      <c r="A155" s="18" t="s">
        <v>181</v>
      </c>
      <c r="B155" s="13" t="s">
        <v>163</v>
      </c>
      <c r="C155" s="14" t="s">
        <v>33</v>
      </c>
      <c r="D155" s="22">
        <v>855.97</v>
      </c>
      <c r="E155" s="48">
        <f t="shared" si="18"/>
        <v>171.19</v>
      </c>
      <c r="F155" s="27">
        <f t="shared" si="19"/>
        <v>1027.1600000000001</v>
      </c>
      <c r="G155" s="56"/>
      <c r="H155" s="3"/>
      <c r="Y155" s="10">
        <f t="shared" si="17"/>
        <v>920.17</v>
      </c>
    </row>
    <row r="156" spans="1:25" ht="16.5">
      <c r="A156" s="18" t="s">
        <v>183</v>
      </c>
      <c r="B156" s="13" t="s">
        <v>165</v>
      </c>
      <c r="C156" s="14" t="s">
        <v>33</v>
      </c>
      <c r="D156" s="22">
        <v>1099.1400000000001</v>
      </c>
      <c r="E156" s="48">
        <f t="shared" si="18"/>
        <v>219.83</v>
      </c>
      <c r="F156" s="27">
        <f t="shared" si="19"/>
        <v>1318.97</v>
      </c>
      <c r="G156" s="56"/>
      <c r="H156" s="3"/>
      <c r="Y156" s="10">
        <f t="shared" si="17"/>
        <v>1181.58</v>
      </c>
    </row>
    <row r="157" spans="1:25" ht="16.5">
      <c r="A157" s="18" t="s">
        <v>185</v>
      </c>
      <c r="B157" s="13" t="s">
        <v>167</v>
      </c>
      <c r="C157" s="14" t="s">
        <v>33</v>
      </c>
      <c r="D157" s="22">
        <v>1561.05</v>
      </c>
      <c r="E157" s="48">
        <f t="shared" si="18"/>
        <v>312.20999999999998</v>
      </c>
      <c r="F157" s="27">
        <f t="shared" si="19"/>
        <v>1873.26</v>
      </c>
      <c r="G157" s="56"/>
      <c r="H157" s="3"/>
      <c r="Y157" s="10">
        <f t="shared" si="17"/>
        <v>1678.13</v>
      </c>
    </row>
    <row r="158" spans="1:25" ht="16.5">
      <c r="A158" s="18" t="s">
        <v>187</v>
      </c>
      <c r="B158" s="13" t="s">
        <v>169</v>
      </c>
      <c r="C158" s="14" t="s">
        <v>33</v>
      </c>
      <c r="D158" s="22">
        <v>1531.8</v>
      </c>
      <c r="E158" s="48">
        <f t="shared" si="18"/>
        <v>306.36</v>
      </c>
      <c r="F158" s="27">
        <f t="shared" si="19"/>
        <v>1838.1599999999999</v>
      </c>
      <c r="G158" s="56"/>
      <c r="H158" s="3"/>
      <c r="Y158" s="10">
        <f t="shared" si="17"/>
        <v>1646.69</v>
      </c>
    </row>
    <row r="159" spans="1:25" ht="16.5">
      <c r="A159" s="18" t="s">
        <v>189</v>
      </c>
      <c r="B159" s="13" t="s">
        <v>171</v>
      </c>
      <c r="C159" s="14" t="s">
        <v>33</v>
      </c>
      <c r="D159" s="22">
        <v>1897.92</v>
      </c>
      <c r="E159" s="48">
        <f t="shared" si="18"/>
        <v>379.58</v>
      </c>
      <c r="F159" s="27">
        <f t="shared" si="19"/>
        <v>2277.5</v>
      </c>
      <c r="G159" s="56"/>
      <c r="H159" s="3"/>
      <c r="Y159" s="10">
        <f t="shared" si="17"/>
        <v>2040.26</v>
      </c>
    </row>
    <row r="160" spans="1:25" ht="16.5">
      <c r="A160" s="18" t="s">
        <v>191</v>
      </c>
      <c r="B160" s="13" t="s">
        <v>173</v>
      </c>
      <c r="C160" s="14" t="s">
        <v>33</v>
      </c>
      <c r="D160" s="22">
        <v>3246.08</v>
      </c>
      <c r="E160" s="48">
        <f t="shared" si="18"/>
        <v>649.22</v>
      </c>
      <c r="F160" s="27">
        <f t="shared" si="19"/>
        <v>3895.3</v>
      </c>
      <c r="G160" s="56"/>
      <c r="H160" s="3"/>
      <c r="Y160" s="10">
        <f t="shared" si="17"/>
        <v>3489.54</v>
      </c>
    </row>
    <row r="161" spans="1:25" ht="16.5">
      <c r="A161" s="18" t="s">
        <v>193</v>
      </c>
      <c r="B161" s="13" t="s">
        <v>175</v>
      </c>
      <c r="C161" s="14" t="s">
        <v>33</v>
      </c>
      <c r="D161" s="22">
        <v>1817.04</v>
      </c>
      <c r="E161" s="48">
        <f t="shared" si="18"/>
        <v>363.41</v>
      </c>
      <c r="F161" s="27">
        <f t="shared" si="19"/>
        <v>2180.4499999999998</v>
      </c>
      <c r="G161" s="56"/>
      <c r="H161" s="3"/>
      <c r="Y161" s="10">
        <f t="shared" si="17"/>
        <v>1953.32</v>
      </c>
    </row>
    <row r="162" spans="1:25" ht="16.5">
      <c r="A162" s="18" t="s">
        <v>196</v>
      </c>
      <c r="B162" s="13" t="s">
        <v>177</v>
      </c>
      <c r="C162" s="14" t="s">
        <v>33</v>
      </c>
      <c r="D162" s="22">
        <v>2081.31</v>
      </c>
      <c r="E162" s="48">
        <f t="shared" si="18"/>
        <v>416.26</v>
      </c>
      <c r="F162" s="27">
        <f t="shared" si="19"/>
        <v>2497.5699999999997</v>
      </c>
      <c r="G162" s="56"/>
      <c r="H162" s="3"/>
      <c r="Y162" s="10">
        <f t="shared" si="17"/>
        <v>2237.41</v>
      </c>
    </row>
    <row r="163" spans="1:25" ht="17.25">
      <c r="A163" s="18"/>
      <c r="B163" s="53" t="s">
        <v>178</v>
      </c>
      <c r="C163" s="14"/>
      <c r="D163" s="22"/>
      <c r="E163" s="22"/>
      <c r="F163" s="15"/>
      <c r="G163" s="56"/>
      <c r="H163" s="3"/>
      <c r="Y163" s="10">
        <f t="shared" si="17"/>
        <v>0</v>
      </c>
    </row>
    <row r="164" spans="1:25" ht="16.5">
      <c r="A164" s="18" t="s">
        <v>198</v>
      </c>
      <c r="B164" s="13" t="s">
        <v>180</v>
      </c>
      <c r="C164" s="14" t="s">
        <v>33</v>
      </c>
      <c r="D164" s="22">
        <v>988.48</v>
      </c>
      <c r="E164" s="48">
        <f t="shared" si="18"/>
        <v>197.7</v>
      </c>
      <c r="F164" s="27">
        <f t="shared" ref="F164:F171" si="20">E164+D164</f>
        <v>1186.18</v>
      </c>
      <c r="G164" s="56"/>
      <c r="H164" s="3"/>
      <c r="Y164" s="10">
        <f t="shared" si="17"/>
        <v>1062.6199999999999</v>
      </c>
    </row>
    <row r="165" spans="1:25" ht="16.5">
      <c r="A165" s="18" t="s">
        <v>200</v>
      </c>
      <c r="B165" s="13" t="s">
        <v>182</v>
      </c>
      <c r="C165" s="14" t="s">
        <v>23</v>
      </c>
      <c r="D165" s="22">
        <v>1959</v>
      </c>
      <c r="E165" s="48">
        <f t="shared" si="18"/>
        <v>391.8</v>
      </c>
      <c r="F165" s="27">
        <f t="shared" si="20"/>
        <v>2350.8000000000002</v>
      </c>
      <c r="G165" s="56"/>
      <c r="H165" s="3"/>
      <c r="Y165" s="10">
        <f t="shared" si="17"/>
        <v>2105.9299999999998</v>
      </c>
    </row>
    <row r="166" spans="1:25" ht="16.5">
      <c r="A166" s="18" t="s">
        <v>202</v>
      </c>
      <c r="B166" s="13" t="s">
        <v>184</v>
      </c>
      <c r="C166" s="14" t="s">
        <v>23</v>
      </c>
      <c r="D166" s="22">
        <v>1890.4</v>
      </c>
      <c r="E166" s="48">
        <f t="shared" si="18"/>
        <v>378.08</v>
      </c>
      <c r="F166" s="27">
        <f t="shared" si="20"/>
        <v>2268.48</v>
      </c>
      <c r="G166" s="56"/>
      <c r="H166" s="3"/>
      <c r="Y166" s="10">
        <f t="shared" si="17"/>
        <v>2032.18</v>
      </c>
    </row>
    <row r="167" spans="1:25" ht="16.5">
      <c r="A167" s="18" t="s">
        <v>204</v>
      </c>
      <c r="B167" s="13" t="s">
        <v>186</v>
      </c>
      <c r="C167" s="14" t="s">
        <v>33</v>
      </c>
      <c r="D167" s="22">
        <v>2492.17</v>
      </c>
      <c r="E167" s="48">
        <f t="shared" si="18"/>
        <v>498.43</v>
      </c>
      <c r="F167" s="27">
        <f t="shared" si="20"/>
        <v>2990.6</v>
      </c>
      <c r="G167" s="56"/>
      <c r="H167" s="3"/>
      <c r="Y167" s="10">
        <f t="shared" si="17"/>
        <v>2679.08</v>
      </c>
    </row>
    <row r="168" spans="1:25" ht="16.5">
      <c r="A168" s="18" t="s">
        <v>206</v>
      </c>
      <c r="B168" s="13" t="s">
        <v>188</v>
      </c>
      <c r="C168" s="14" t="s">
        <v>33</v>
      </c>
      <c r="D168" s="22">
        <v>2989.92</v>
      </c>
      <c r="E168" s="48">
        <f t="shared" si="18"/>
        <v>597.98</v>
      </c>
      <c r="F168" s="27">
        <f t="shared" si="20"/>
        <v>3587.9</v>
      </c>
      <c r="G168" s="56"/>
      <c r="H168" s="3"/>
      <c r="Y168" s="10">
        <f t="shared" si="17"/>
        <v>3214.16</v>
      </c>
    </row>
    <row r="169" spans="1:25" ht="16.5">
      <c r="A169" s="18" t="s">
        <v>209</v>
      </c>
      <c r="B169" s="13" t="s">
        <v>190</v>
      </c>
      <c r="C169" s="14" t="s">
        <v>33</v>
      </c>
      <c r="D169" s="22">
        <v>2441.4299999999998</v>
      </c>
      <c r="E169" s="48">
        <f t="shared" si="18"/>
        <v>488.29</v>
      </c>
      <c r="F169" s="27">
        <f t="shared" si="20"/>
        <v>2929.72</v>
      </c>
      <c r="G169" s="56"/>
      <c r="H169" s="3"/>
      <c r="Y169" s="10">
        <f t="shared" si="17"/>
        <v>2624.54</v>
      </c>
    </row>
    <row r="170" spans="1:25" ht="16.5">
      <c r="A170" s="18" t="s">
        <v>212</v>
      </c>
      <c r="B170" s="13" t="s">
        <v>192</v>
      </c>
      <c r="C170" s="14" t="s">
        <v>33</v>
      </c>
      <c r="D170" s="22">
        <v>3459.77</v>
      </c>
      <c r="E170" s="48">
        <f t="shared" si="18"/>
        <v>691.95</v>
      </c>
      <c r="F170" s="27">
        <f t="shared" si="20"/>
        <v>4151.72</v>
      </c>
      <c r="G170" s="56"/>
      <c r="H170" s="3"/>
      <c r="Y170" s="10">
        <f t="shared" si="17"/>
        <v>3719.25</v>
      </c>
    </row>
    <row r="171" spans="1:25" ht="16.5">
      <c r="A171" s="18" t="s">
        <v>214</v>
      </c>
      <c r="B171" s="13" t="s">
        <v>194</v>
      </c>
      <c r="C171" s="14" t="s">
        <v>33</v>
      </c>
      <c r="D171" s="22">
        <v>4382.3900000000003</v>
      </c>
      <c r="E171" s="48">
        <f t="shared" si="18"/>
        <v>876.48</v>
      </c>
      <c r="F171" s="27">
        <f t="shared" si="20"/>
        <v>5258.8700000000008</v>
      </c>
      <c r="G171" s="56"/>
      <c r="H171" s="3"/>
      <c r="Y171" s="10">
        <f t="shared" si="17"/>
        <v>4711.07</v>
      </c>
    </row>
    <row r="172" spans="1:25" ht="17.25">
      <c r="A172" s="18"/>
      <c r="B172" s="53" t="s">
        <v>195</v>
      </c>
      <c r="C172" s="14"/>
      <c r="D172" s="22"/>
      <c r="E172" s="22"/>
      <c r="F172" s="15"/>
      <c r="G172" s="56"/>
      <c r="H172" s="3"/>
      <c r="Y172" s="10">
        <f t="shared" si="17"/>
        <v>0</v>
      </c>
    </row>
    <row r="173" spans="1:25" ht="16.5">
      <c r="A173" s="18" t="s">
        <v>216</v>
      </c>
      <c r="B173" s="13" t="s">
        <v>197</v>
      </c>
      <c r="C173" s="14" t="s">
        <v>33</v>
      </c>
      <c r="D173" s="22">
        <v>1293.0999999999999</v>
      </c>
      <c r="E173" s="48">
        <f t="shared" si="18"/>
        <v>258.62</v>
      </c>
      <c r="F173" s="27">
        <f t="shared" ref="F173:F179" si="21">E173+D173</f>
        <v>1551.7199999999998</v>
      </c>
      <c r="G173" s="56"/>
      <c r="H173" s="3"/>
      <c r="Y173" s="10">
        <f t="shared" si="17"/>
        <v>1390.08</v>
      </c>
    </row>
    <row r="174" spans="1:25" ht="16.5">
      <c r="A174" s="18" t="s">
        <v>218</v>
      </c>
      <c r="B174" s="13" t="s">
        <v>199</v>
      </c>
      <c r="C174" s="14" t="s">
        <v>33</v>
      </c>
      <c r="D174" s="22">
        <v>2205.88</v>
      </c>
      <c r="E174" s="48">
        <f t="shared" si="18"/>
        <v>441.18</v>
      </c>
      <c r="F174" s="27">
        <f t="shared" si="21"/>
        <v>2647.06</v>
      </c>
      <c r="G174" s="56"/>
      <c r="H174" s="3"/>
      <c r="Y174" s="10">
        <f t="shared" si="17"/>
        <v>2371.3200000000002</v>
      </c>
    </row>
    <row r="175" spans="1:25" ht="16.5">
      <c r="A175" s="18" t="s">
        <v>221</v>
      </c>
      <c r="B175" s="13" t="s">
        <v>201</v>
      </c>
      <c r="C175" s="14" t="s">
        <v>33</v>
      </c>
      <c r="D175" s="22">
        <v>1872.66</v>
      </c>
      <c r="E175" s="48">
        <f t="shared" si="18"/>
        <v>374.53</v>
      </c>
      <c r="F175" s="27">
        <f t="shared" si="21"/>
        <v>2247.19</v>
      </c>
      <c r="G175" s="56"/>
      <c r="H175" s="3"/>
      <c r="Y175" s="10">
        <f t="shared" si="17"/>
        <v>2013.11</v>
      </c>
    </row>
    <row r="176" spans="1:25" ht="16.5">
      <c r="A176" s="18" t="s">
        <v>222</v>
      </c>
      <c r="B176" s="13" t="s">
        <v>203</v>
      </c>
      <c r="C176" s="14" t="s">
        <v>33</v>
      </c>
      <c r="D176" s="22">
        <v>267.64999999999998</v>
      </c>
      <c r="E176" s="48">
        <f t="shared" si="18"/>
        <v>53.53</v>
      </c>
      <c r="F176" s="27">
        <f t="shared" si="21"/>
        <v>321.17999999999995</v>
      </c>
      <c r="G176" s="56"/>
      <c r="H176" s="3"/>
      <c r="Y176" s="10">
        <f t="shared" si="17"/>
        <v>287.72000000000003</v>
      </c>
    </row>
    <row r="177" spans="1:25" ht="16.5">
      <c r="A177" s="18" t="s">
        <v>223</v>
      </c>
      <c r="B177" s="13" t="s">
        <v>205</v>
      </c>
      <c r="C177" s="14" t="s">
        <v>33</v>
      </c>
      <c r="D177" s="22">
        <v>2215.1</v>
      </c>
      <c r="E177" s="48">
        <f t="shared" si="18"/>
        <v>443.02</v>
      </c>
      <c r="F177" s="27">
        <f t="shared" si="21"/>
        <v>2658.12</v>
      </c>
      <c r="G177" s="56"/>
      <c r="H177" s="3"/>
      <c r="Y177" s="10">
        <f t="shared" si="17"/>
        <v>2381.23</v>
      </c>
    </row>
    <row r="178" spans="1:25" ht="16.5">
      <c r="A178" s="18" t="s">
        <v>225</v>
      </c>
      <c r="B178" s="13" t="s">
        <v>207</v>
      </c>
      <c r="C178" s="14" t="s">
        <v>208</v>
      </c>
      <c r="D178" s="22">
        <v>2677.15</v>
      </c>
      <c r="E178" s="48">
        <f t="shared" si="18"/>
        <v>535.42999999999995</v>
      </c>
      <c r="F178" s="27">
        <f t="shared" si="21"/>
        <v>3212.58</v>
      </c>
      <c r="G178" s="56"/>
      <c r="H178" s="3"/>
      <c r="Y178" s="10">
        <f t="shared" si="17"/>
        <v>2877.94</v>
      </c>
    </row>
    <row r="179" spans="1:25" ht="16.5">
      <c r="A179" s="18" t="s">
        <v>226</v>
      </c>
      <c r="B179" s="13" t="s">
        <v>210</v>
      </c>
      <c r="C179" s="14" t="s">
        <v>208</v>
      </c>
      <c r="D179" s="22">
        <v>2532.56</v>
      </c>
      <c r="E179" s="48">
        <f t="shared" si="18"/>
        <v>506.51</v>
      </c>
      <c r="F179" s="27">
        <f t="shared" si="21"/>
        <v>3039.0699999999997</v>
      </c>
      <c r="G179" s="56"/>
      <c r="H179" s="3"/>
      <c r="Y179" s="10">
        <f t="shared" si="17"/>
        <v>2722.5</v>
      </c>
    </row>
    <row r="180" spans="1:25" ht="17.25">
      <c r="A180" s="18"/>
      <c r="B180" s="53" t="s">
        <v>211</v>
      </c>
      <c r="C180" s="14"/>
      <c r="D180" s="22"/>
      <c r="E180" s="22"/>
      <c r="F180" s="15"/>
      <c r="G180" s="56"/>
      <c r="H180" s="3"/>
      <c r="Y180" s="10">
        <f t="shared" si="17"/>
        <v>0</v>
      </c>
    </row>
    <row r="181" spans="1:25" ht="16.5">
      <c r="A181" s="18" t="s">
        <v>227</v>
      </c>
      <c r="B181" s="13" t="s">
        <v>213</v>
      </c>
      <c r="C181" s="14" t="s">
        <v>208</v>
      </c>
      <c r="D181" s="22">
        <v>2536.71</v>
      </c>
      <c r="E181" s="48">
        <f t="shared" si="18"/>
        <v>507.34</v>
      </c>
      <c r="F181" s="27">
        <f>E181+D181</f>
        <v>3044.05</v>
      </c>
      <c r="G181" s="56"/>
      <c r="H181" s="3"/>
      <c r="Y181" s="10">
        <f t="shared" si="17"/>
        <v>2726.96</v>
      </c>
    </row>
    <row r="182" spans="1:25" ht="16.5">
      <c r="A182" s="18" t="s">
        <v>228</v>
      </c>
      <c r="B182" s="13" t="s">
        <v>215</v>
      </c>
      <c r="C182" s="14" t="s">
        <v>208</v>
      </c>
      <c r="D182" s="22">
        <v>3450.29</v>
      </c>
      <c r="E182" s="48">
        <f t="shared" si="18"/>
        <v>690.06</v>
      </c>
      <c r="F182" s="27">
        <f>E182+D182</f>
        <v>4140.3500000000004</v>
      </c>
      <c r="G182" s="56"/>
      <c r="H182" s="3"/>
      <c r="Y182" s="10">
        <f t="shared" si="17"/>
        <v>3709.06</v>
      </c>
    </row>
    <row r="183" spans="1:25" ht="16.5">
      <c r="A183" s="18" t="s">
        <v>230</v>
      </c>
      <c r="B183" s="13" t="s">
        <v>217</v>
      </c>
      <c r="C183" s="14" t="s">
        <v>208</v>
      </c>
      <c r="D183" s="22">
        <v>4399.84</v>
      </c>
      <c r="E183" s="48">
        <f t="shared" si="18"/>
        <v>879.97</v>
      </c>
      <c r="F183" s="27">
        <f>E183+D183</f>
        <v>5279.81</v>
      </c>
      <c r="G183" s="56"/>
      <c r="H183" s="3"/>
      <c r="Y183" s="10">
        <f t="shared" si="17"/>
        <v>4729.83</v>
      </c>
    </row>
    <row r="184" spans="1:25" ht="16.5">
      <c r="A184" s="18" t="s">
        <v>232</v>
      </c>
      <c r="B184" s="13" t="s">
        <v>219</v>
      </c>
      <c r="C184" s="14" t="s">
        <v>33</v>
      </c>
      <c r="D184" s="22">
        <v>135.84</v>
      </c>
      <c r="E184" s="48">
        <f t="shared" si="18"/>
        <v>27.17</v>
      </c>
      <c r="F184" s="27">
        <f>E184+D184</f>
        <v>163.01</v>
      </c>
      <c r="G184" s="56"/>
      <c r="H184" s="3"/>
      <c r="Y184" s="10">
        <f t="shared" si="17"/>
        <v>146.03</v>
      </c>
    </row>
    <row r="185" spans="1:25" ht="17.25">
      <c r="A185" s="18"/>
      <c r="B185" s="53" t="s">
        <v>220</v>
      </c>
      <c r="C185" s="14"/>
      <c r="D185" s="22"/>
      <c r="E185" s="22"/>
      <c r="F185" s="15"/>
      <c r="G185" s="56"/>
      <c r="H185" s="3"/>
      <c r="Y185" s="10">
        <f t="shared" si="17"/>
        <v>0</v>
      </c>
    </row>
    <row r="186" spans="1:25" ht="16.5">
      <c r="A186" s="18" t="s">
        <v>234</v>
      </c>
      <c r="B186" s="13" t="s">
        <v>213</v>
      </c>
      <c r="C186" s="14" t="s">
        <v>33</v>
      </c>
      <c r="D186" s="22">
        <v>1622.59</v>
      </c>
      <c r="E186" s="48">
        <f t="shared" si="18"/>
        <v>324.52</v>
      </c>
      <c r="F186" s="27">
        <f>E186+D186</f>
        <v>1947.11</v>
      </c>
      <c r="G186" s="56"/>
      <c r="H186" s="3"/>
      <c r="Y186" s="10">
        <f t="shared" si="17"/>
        <v>1744.28</v>
      </c>
    </row>
    <row r="187" spans="1:25" ht="16.5">
      <c r="A187" s="18" t="s">
        <v>238</v>
      </c>
      <c r="B187" s="13" t="s">
        <v>215</v>
      </c>
      <c r="C187" s="14" t="s">
        <v>33</v>
      </c>
      <c r="D187" s="22">
        <v>2270.4499999999998</v>
      </c>
      <c r="E187" s="48">
        <f t="shared" si="18"/>
        <v>454.09</v>
      </c>
      <c r="F187" s="27">
        <f>E187+D187</f>
        <v>2724.54</v>
      </c>
      <c r="G187" s="56"/>
      <c r="H187" s="3"/>
      <c r="Y187" s="10">
        <f t="shared" si="17"/>
        <v>2440.73</v>
      </c>
    </row>
    <row r="188" spans="1:25" ht="16.5">
      <c r="A188" s="18" t="s">
        <v>240</v>
      </c>
      <c r="B188" s="13" t="s">
        <v>217</v>
      </c>
      <c r="C188" s="14" t="s">
        <v>33</v>
      </c>
      <c r="D188" s="22">
        <v>2875.39</v>
      </c>
      <c r="E188" s="48">
        <f t="shared" si="18"/>
        <v>575.08000000000004</v>
      </c>
      <c r="F188" s="27">
        <f>E188+D188</f>
        <v>3450.47</v>
      </c>
      <c r="G188" s="56"/>
      <c r="H188" s="3"/>
      <c r="Y188" s="10">
        <f t="shared" si="17"/>
        <v>3091.04</v>
      </c>
    </row>
    <row r="189" spans="1:25" ht="17.25">
      <c r="A189" s="18"/>
      <c r="B189" s="53" t="s">
        <v>224</v>
      </c>
      <c r="C189" s="14"/>
      <c r="D189" s="22"/>
      <c r="E189" s="22"/>
      <c r="F189" s="15"/>
      <c r="G189" s="56"/>
      <c r="H189" s="3"/>
      <c r="Y189" s="10">
        <f t="shared" si="17"/>
        <v>0</v>
      </c>
    </row>
    <row r="190" spans="1:25" ht="16.5">
      <c r="A190" s="18" t="s">
        <v>241</v>
      </c>
      <c r="B190" s="13" t="s">
        <v>213</v>
      </c>
      <c r="C190" s="14" t="s">
        <v>33</v>
      </c>
      <c r="D190" s="22">
        <v>1932.82</v>
      </c>
      <c r="E190" s="48">
        <f t="shared" si="18"/>
        <v>386.56</v>
      </c>
      <c r="F190" s="27">
        <f t="shared" ref="F190:F196" si="22">E190+D190</f>
        <v>2319.38</v>
      </c>
      <c r="G190" s="56"/>
      <c r="H190" s="3"/>
      <c r="Y190" s="10">
        <f t="shared" si="17"/>
        <v>2077.7800000000002</v>
      </c>
    </row>
    <row r="191" spans="1:25" ht="16.5">
      <c r="A191" s="18" t="s">
        <v>242</v>
      </c>
      <c r="B191" s="13" t="s">
        <v>215</v>
      </c>
      <c r="C191" s="14" t="s">
        <v>33</v>
      </c>
      <c r="D191" s="22">
        <v>2544.6799999999998</v>
      </c>
      <c r="E191" s="48">
        <f t="shared" si="18"/>
        <v>508.94</v>
      </c>
      <c r="F191" s="27">
        <f t="shared" si="22"/>
        <v>3053.62</v>
      </c>
      <c r="G191" s="56"/>
      <c r="H191" s="3"/>
      <c r="Y191" s="10">
        <f t="shared" si="17"/>
        <v>2735.53</v>
      </c>
    </row>
    <row r="192" spans="1:25" ht="16.5">
      <c r="A192" s="18" t="s">
        <v>244</v>
      </c>
      <c r="B192" s="13" t="s">
        <v>217</v>
      </c>
      <c r="C192" s="14" t="s">
        <v>33</v>
      </c>
      <c r="D192" s="22">
        <v>3156.9</v>
      </c>
      <c r="E192" s="48">
        <f t="shared" si="18"/>
        <v>631.38</v>
      </c>
      <c r="F192" s="27">
        <f t="shared" si="22"/>
        <v>3788.28</v>
      </c>
      <c r="G192" s="56"/>
      <c r="H192" s="3"/>
      <c r="Y192" s="10">
        <f t="shared" si="17"/>
        <v>3393.67</v>
      </c>
    </row>
    <row r="193" spans="1:25" ht="16.5">
      <c r="A193" s="18" t="s">
        <v>245</v>
      </c>
      <c r="B193" s="13" t="s">
        <v>229</v>
      </c>
      <c r="C193" s="14" t="s">
        <v>33</v>
      </c>
      <c r="D193" s="22">
        <v>3540.61</v>
      </c>
      <c r="E193" s="48">
        <f t="shared" si="18"/>
        <v>708.12</v>
      </c>
      <c r="F193" s="27">
        <f t="shared" si="22"/>
        <v>4248.7300000000005</v>
      </c>
      <c r="G193" s="56"/>
      <c r="H193" s="3"/>
      <c r="Y193" s="10">
        <f t="shared" si="17"/>
        <v>3806.16</v>
      </c>
    </row>
    <row r="194" spans="1:25" ht="16.5">
      <c r="A194" s="18" t="s">
        <v>246</v>
      </c>
      <c r="B194" s="13" t="s">
        <v>231</v>
      </c>
      <c r="C194" s="14" t="s">
        <v>33</v>
      </c>
      <c r="D194" s="22">
        <v>2294.31</v>
      </c>
      <c r="E194" s="48">
        <f t="shared" si="18"/>
        <v>458.86</v>
      </c>
      <c r="F194" s="27">
        <f t="shared" si="22"/>
        <v>2753.17</v>
      </c>
      <c r="G194" s="56"/>
      <c r="H194" s="3"/>
      <c r="Y194" s="10">
        <f t="shared" si="17"/>
        <v>2466.38</v>
      </c>
    </row>
    <row r="195" spans="1:25" ht="16.5">
      <c r="A195" s="18" t="s">
        <v>248</v>
      </c>
      <c r="B195" s="13" t="s">
        <v>233</v>
      </c>
      <c r="C195" s="14" t="s">
        <v>33</v>
      </c>
      <c r="D195" s="22">
        <v>2936.24</v>
      </c>
      <c r="E195" s="48">
        <f t="shared" si="18"/>
        <v>587.25</v>
      </c>
      <c r="F195" s="27">
        <f t="shared" si="22"/>
        <v>3523.49</v>
      </c>
      <c r="G195" s="56"/>
      <c r="H195" s="3"/>
      <c r="Y195" s="10">
        <f t="shared" ref="Y195:Y258" si="23">ROUND(D195+(D195*7.5%),2)</f>
        <v>3156.46</v>
      </c>
    </row>
    <row r="196" spans="1:25" ht="16.5">
      <c r="A196" s="18" t="s">
        <v>249</v>
      </c>
      <c r="B196" s="13" t="s">
        <v>235</v>
      </c>
      <c r="C196" s="14" t="s">
        <v>33</v>
      </c>
      <c r="D196" s="22">
        <v>3563.28</v>
      </c>
      <c r="E196" s="48">
        <f t="shared" si="18"/>
        <v>712.66</v>
      </c>
      <c r="F196" s="27">
        <f t="shared" si="22"/>
        <v>4275.9400000000005</v>
      </c>
      <c r="G196" s="56"/>
      <c r="H196" s="3"/>
      <c r="Y196" s="10">
        <f t="shared" si="23"/>
        <v>3830.53</v>
      </c>
    </row>
    <row r="197" spans="1:25" ht="16.5">
      <c r="A197" s="18"/>
      <c r="B197" s="52" t="s">
        <v>236</v>
      </c>
      <c r="C197" s="39"/>
      <c r="D197" s="22"/>
      <c r="E197" s="22"/>
      <c r="F197" s="15"/>
      <c r="G197" s="56"/>
      <c r="H197" s="3"/>
      <c r="Y197" s="10">
        <f t="shared" si="23"/>
        <v>0</v>
      </c>
    </row>
    <row r="198" spans="1:25" ht="34.5">
      <c r="A198" s="18"/>
      <c r="B198" s="53" t="s">
        <v>237</v>
      </c>
      <c r="C198" s="14"/>
      <c r="D198" s="22"/>
      <c r="E198" s="22"/>
      <c r="F198" s="15"/>
      <c r="G198" s="56"/>
      <c r="H198" s="3"/>
      <c r="Y198" s="10">
        <f t="shared" si="23"/>
        <v>0</v>
      </c>
    </row>
    <row r="199" spans="1:25" ht="16.5">
      <c r="A199" s="18" t="s">
        <v>250</v>
      </c>
      <c r="B199" s="13" t="s">
        <v>239</v>
      </c>
      <c r="C199" s="14" t="s">
        <v>33</v>
      </c>
      <c r="D199" s="22">
        <v>2207.36</v>
      </c>
      <c r="E199" s="48">
        <f>ROUND(D199*0.2,2)</f>
        <v>441.47</v>
      </c>
      <c r="F199" s="27">
        <f>E199+D199</f>
        <v>2648.83</v>
      </c>
      <c r="G199" s="56"/>
      <c r="H199" s="3"/>
      <c r="Y199" s="10">
        <f t="shared" si="23"/>
        <v>2372.91</v>
      </c>
    </row>
    <row r="200" spans="1:25" ht="16.5">
      <c r="A200" s="18" t="s">
        <v>252</v>
      </c>
      <c r="B200" s="13" t="s">
        <v>184</v>
      </c>
      <c r="C200" s="14" t="s">
        <v>33</v>
      </c>
      <c r="D200" s="22">
        <v>2857.87</v>
      </c>
      <c r="E200" s="48">
        <f>ROUND(D200*0.2,2)</f>
        <v>571.57000000000005</v>
      </c>
      <c r="F200" s="27">
        <f>E200+D200</f>
        <v>3429.44</v>
      </c>
      <c r="G200" s="56"/>
      <c r="H200" s="3"/>
      <c r="Y200" s="10">
        <f t="shared" si="23"/>
        <v>3072.21</v>
      </c>
    </row>
    <row r="201" spans="1:25" ht="16.5">
      <c r="A201" s="18" t="s">
        <v>253</v>
      </c>
      <c r="B201" s="13" t="s">
        <v>215</v>
      </c>
      <c r="C201" s="14" t="s">
        <v>33</v>
      </c>
      <c r="D201" s="22">
        <v>3155.71</v>
      </c>
      <c r="E201" s="48">
        <f>ROUND(D201*0.2,2)</f>
        <v>631.14</v>
      </c>
      <c r="F201" s="27">
        <f>E201+D201</f>
        <v>3786.85</v>
      </c>
      <c r="G201" s="56"/>
      <c r="H201" s="3"/>
      <c r="Y201" s="10">
        <f t="shared" si="23"/>
        <v>3392.39</v>
      </c>
    </row>
    <row r="202" spans="1:25" ht="16.5">
      <c r="A202" s="18" t="s">
        <v>254</v>
      </c>
      <c r="B202" s="13" t="s">
        <v>217</v>
      </c>
      <c r="C202" s="14" t="s">
        <v>33</v>
      </c>
      <c r="D202" s="22">
        <v>3460.69</v>
      </c>
      <c r="E202" s="48">
        <f>ROUND(D202*0.2,2)</f>
        <v>692.14</v>
      </c>
      <c r="F202" s="27">
        <f>E202+D202</f>
        <v>4152.83</v>
      </c>
      <c r="G202" s="56"/>
      <c r="H202" s="3"/>
      <c r="Y202" s="10">
        <f t="shared" si="23"/>
        <v>3720.24</v>
      </c>
    </row>
    <row r="203" spans="1:25" ht="17.25">
      <c r="A203" s="18"/>
      <c r="B203" s="53" t="s">
        <v>243</v>
      </c>
      <c r="C203" s="14"/>
      <c r="D203" s="22"/>
      <c r="E203" s="22"/>
      <c r="F203" s="15"/>
      <c r="G203" s="56"/>
      <c r="H203" s="3"/>
      <c r="Y203" s="10">
        <f t="shared" si="23"/>
        <v>0</v>
      </c>
    </row>
    <row r="204" spans="1:25" ht="16.5">
      <c r="A204" s="18" t="s">
        <v>255</v>
      </c>
      <c r="B204" s="13" t="s">
        <v>213</v>
      </c>
      <c r="C204" s="14" t="s">
        <v>33</v>
      </c>
      <c r="D204" s="22">
        <v>2688.98</v>
      </c>
      <c r="E204" s="48">
        <f>ROUND(D204*0.2,2)</f>
        <v>537.79999999999995</v>
      </c>
      <c r="F204" s="27">
        <f>E204+D204</f>
        <v>3226.7799999999997</v>
      </c>
      <c r="G204" s="56"/>
      <c r="H204" s="3"/>
      <c r="Y204" s="10">
        <f t="shared" si="23"/>
        <v>2890.65</v>
      </c>
    </row>
    <row r="205" spans="1:25" ht="16.5">
      <c r="A205" s="18" t="s">
        <v>258</v>
      </c>
      <c r="B205" s="13" t="s">
        <v>215</v>
      </c>
      <c r="C205" s="14" t="s">
        <v>33</v>
      </c>
      <c r="D205" s="22">
        <v>3475.66</v>
      </c>
      <c r="E205" s="48">
        <f>ROUND(D205*0.2,2)</f>
        <v>695.13</v>
      </c>
      <c r="F205" s="27">
        <f>E205+D205</f>
        <v>4170.79</v>
      </c>
      <c r="G205" s="56"/>
      <c r="H205" s="3"/>
      <c r="Y205" s="10">
        <f t="shared" si="23"/>
        <v>3736.33</v>
      </c>
    </row>
    <row r="206" spans="1:25" ht="16.5">
      <c r="A206" s="18" t="s">
        <v>260</v>
      </c>
      <c r="B206" s="13" t="s">
        <v>217</v>
      </c>
      <c r="C206" s="14" t="s">
        <v>33</v>
      </c>
      <c r="D206" s="22">
        <v>3772.37</v>
      </c>
      <c r="E206" s="48">
        <f>ROUND(D206*0.2,2)</f>
        <v>754.47</v>
      </c>
      <c r="F206" s="27">
        <f>E206+D206</f>
        <v>4526.84</v>
      </c>
      <c r="G206" s="56"/>
      <c r="H206" s="3"/>
      <c r="Y206" s="10">
        <f t="shared" si="23"/>
        <v>4055.3</v>
      </c>
    </row>
    <row r="207" spans="1:25" ht="17.25">
      <c r="A207" s="18"/>
      <c r="B207" s="53" t="s">
        <v>247</v>
      </c>
      <c r="C207" s="14"/>
      <c r="D207" s="22"/>
      <c r="E207" s="22"/>
      <c r="F207" s="15"/>
      <c r="G207" s="56"/>
      <c r="H207" s="3"/>
      <c r="Y207" s="10">
        <f t="shared" si="23"/>
        <v>0</v>
      </c>
    </row>
    <row r="208" spans="1:25" ht="16.5">
      <c r="A208" s="18" t="s">
        <v>262</v>
      </c>
      <c r="B208" s="13" t="s">
        <v>213</v>
      </c>
      <c r="C208" s="14" t="s">
        <v>33</v>
      </c>
      <c r="D208" s="22">
        <v>2255.64</v>
      </c>
      <c r="E208" s="48">
        <f>ROUND(D208*0.2,2)</f>
        <v>451.13</v>
      </c>
      <c r="F208" s="27">
        <f>E208+D208</f>
        <v>2706.77</v>
      </c>
      <c r="G208" s="56"/>
      <c r="H208" s="3"/>
      <c r="Y208" s="10">
        <f t="shared" si="23"/>
        <v>2424.81</v>
      </c>
    </row>
    <row r="209" spans="1:25" ht="16.5">
      <c r="A209" s="18" t="s">
        <v>264</v>
      </c>
      <c r="B209" s="13" t="s">
        <v>215</v>
      </c>
      <c r="C209" s="14" t="s">
        <v>33</v>
      </c>
      <c r="D209" s="22">
        <v>2405.88</v>
      </c>
      <c r="E209" s="48">
        <f>ROUND(D209*0.2,2)</f>
        <v>481.18</v>
      </c>
      <c r="F209" s="27">
        <f>E209+D209</f>
        <v>2887.06</v>
      </c>
      <c r="G209" s="56"/>
      <c r="H209" s="3"/>
      <c r="Y209" s="10">
        <f t="shared" si="23"/>
        <v>2586.3200000000002</v>
      </c>
    </row>
    <row r="210" spans="1:25" ht="16.5">
      <c r="A210" s="18" t="s">
        <v>267</v>
      </c>
      <c r="B210" s="13" t="s">
        <v>217</v>
      </c>
      <c r="C210" s="14" t="s">
        <v>33</v>
      </c>
      <c r="D210" s="22">
        <v>2569.58</v>
      </c>
      <c r="E210" s="48">
        <f>ROUND(D210*0.2,2)</f>
        <v>513.91999999999996</v>
      </c>
      <c r="F210" s="27">
        <f>E210+D210</f>
        <v>3083.5</v>
      </c>
      <c r="G210" s="56"/>
      <c r="H210" s="3"/>
      <c r="Y210" s="10">
        <f t="shared" si="23"/>
        <v>2762.3</v>
      </c>
    </row>
    <row r="211" spans="1:25" ht="17.25">
      <c r="A211" s="18"/>
      <c r="B211" s="53" t="s">
        <v>251</v>
      </c>
      <c r="C211" s="14"/>
      <c r="D211" s="22"/>
      <c r="E211" s="22"/>
      <c r="F211" s="15"/>
      <c r="G211" s="56"/>
      <c r="H211" s="3"/>
      <c r="Y211" s="10">
        <f t="shared" si="23"/>
        <v>0</v>
      </c>
    </row>
    <row r="212" spans="1:25" ht="16.5">
      <c r="A212" s="18" t="s">
        <v>269</v>
      </c>
      <c r="B212" s="13" t="s">
        <v>213</v>
      </c>
      <c r="C212" s="14" t="s">
        <v>33</v>
      </c>
      <c r="D212" s="22">
        <v>3012.52</v>
      </c>
      <c r="E212" s="48">
        <f t="shared" ref="E212:E219" si="24">ROUND(D212*0.2,2)</f>
        <v>602.5</v>
      </c>
      <c r="F212" s="27">
        <f t="shared" ref="F212:F219" si="25">E212+D212</f>
        <v>3615.02</v>
      </c>
      <c r="G212" s="56"/>
      <c r="H212" s="3"/>
      <c r="Y212" s="10">
        <f t="shared" si="23"/>
        <v>3238.46</v>
      </c>
    </row>
    <row r="213" spans="1:25" ht="16.5">
      <c r="A213" s="18" t="s">
        <v>270</v>
      </c>
      <c r="B213" s="13" t="s">
        <v>215</v>
      </c>
      <c r="C213" s="14" t="s">
        <v>33</v>
      </c>
      <c r="D213" s="22">
        <v>3478.51</v>
      </c>
      <c r="E213" s="48">
        <f t="shared" si="24"/>
        <v>695.7</v>
      </c>
      <c r="F213" s="27">
        <f t="shared" si="25"/>
        <v>4174.21</v>
      </c>
      <c r="G213" s="56"/>
      <c r="H213" s="3"/>
      <c r="Y213" s="10">
        <f t="shared" si="23"/>
        <v>3739.4</v>
      </c>
    </row>
    <row r="214" spans="1:25" ht="16.5">
      <c r="A214" s="18" t="s">
        <v>272</v>
      </c>
      <c r="B214" s="13" t="s">
        <v>217</v>
      </c>
      <c r="C214" s="14" t="s">
        <v>33</v>
      </c>
      <c r="D214" s="22">
        <v>4397.5</v>
      </c>
      <c r="E214" s="48">
        <f t="shared" si="24"/>
        <v>879.5</v>
      </c>
      <c r="F214" s="27">
        <f t="shared" si="25"/>
        <v>5277</v>
      </c>
      <c r="G214" s="56"/>
      <c r="H214" s="3"/>
      <c r="Y214" s="10">
        <f t="shared" si="23"/>
        <v>4727.3100000000004</v>
      </c>
    </row>
    <row r="215" spans="1:25" ht="16.5">
      <c r="A215" s="18" t="s">
        <v>274</v>
      </c>
      <c r="B215" s="13" t="s">
        <v>256</v>
      </c>
      <c r="C215" s="14" t="s">
        <v>257</v>
      </c>
      <c r="D215" s="22">
        <v>2210.85</v>
      </c>
      <c r="E215" s="48">
        <f t="shared" si="24"/>
        <v>442.17</v>
      </c>
      <c r="F215" s="27">
        <f t="shared" si="25"/>
        <v>2653.02</v>
      </c>
      <c r="G215" s="56"/>
      <c r="H215" s="3"/>
      <c r="Y215" s="10">
        <f t="shared" si="23"/>
        <v>2376.66</v>
      </c>
    </row>
    <row r="216" spans="1:25" ht="16.5">
      <c r="A216" s="18" t="s">
        <v>276</v>
      </c>
      <c r="B216" s="28" t="s">
        <v>259</v>
      </c>
      <c r="C216" s="14" t="s">
        <v>33</v>
      </c>
      <c r="D216" s="22">
        <v>999.91</v>
      </c>
      <c r="E216" s="48">
        <f t="shared" si="24"/>
        <v>199.98</v>
      </c>
      <c r="F216" s="27">
        <f t="shared" si="25"/>
        <v>1199.8899999999999</v>
      </c>
      <c r="G216" s="56"/>
      <c r="H216" s="3"/>
      <c r="Y216" s="10">
        <f t="shared" si="23"/>
        <v>1074.9000000000001</v>
      </c>
    </row>
    <row r="217" spans="1:25" ht="16.5">
      <c r="A217" s="18" t="s">
        <v>278</v>
      </c>
      <c r="B217" s="28" t="s">
        <v>261</v>
      </c>
      <c r="C217" s="14" t="s">
        <v>33</v>
      </c>
      <c r="D217" s="22">
        <v>1307.93</v>
      </c>
      <c r="E217" s="48">
        <f t="shared" si="24"/>
        <v>261.58999999999997</v>
      </c>
      <c r="F217" s="27">
        <f t="shared" si="25"/>
        <v>1569.52</v>
      </c>
      <c r="G217" s="56"/>
      <c r="H217" s="3"/>
      <c r="Y217" s="10">
        <f t="shared" si="23"/>
        <v>1406.02</v>
      </c>
    </row>
    <row r="218" spans="1:25" ht="16.5">
      <c r="A218" s="18" t="s">
        <v>280</v>
      </c>
      <c r="B218" s="28" t="s">
        <v>263</v>
      </c>
      <c r="C218" s="14" t="s">
        <v>33</v>
      </c>
      <c r="D218" s="22">
        <v>2540.19</v>
      </c>
      <c r="E218" s="48">
        <f t="shared" si="24"/>
        <v>508.04</v>
      </c>
      <c r="F218" s="27">
        <f t="shared" si="25"/>
        <v>3048.23</v>
      </c>
      <c r="G218" s="56"/>
      <c r="H218" s="3"/>
      <c r="Y218" s="10">
        <f t="shared" si="23"/>
        <v>2730.7</v>
      </c>
    </row>
    <row r="219" spans="1:25" ht="16.5">
      <c r="A219" s="18" t="s">
        <v>282</v>
      </c>
      <c r="B219" s="13" t="s">
        <v>265</v>
      </c>
      <c r="C219" s="14" t="s">
        <v>33</v>
      </c>
      <c r="D219" s="22">
        <v>651.76</v>
      </c>
      <c r="E219" s="48">
        <f t="shared" si="24"/>
        <v>130.35</v>
      </c>
      <c r="F219" s="27">
        <f t="shared" si="25"/>
        <v>782.11</v>
      </c>
      <c r="G219" s="56"/>
      <c r="H219" s="3"/>
      <c r="Y219" s="10">
        <f t="shared" si="23"/>
        <v>700.64</v>
      </c>
    </row>
    <row r="220" spans="1:25" ht="17.25">
      <c r="A220" s="18"/>
      <c r="B220" s="53" t="s">
        <v>266</v>
      </c>
      <c r="C220" s="14"/>
      <c r="D220" s="22"/>
      <c r="E220" s="22"/>
      <c r="F220" s="15"/>
      <c r="G220" s="56"/>
      <c r="H220" s="3"/>
      <c r="Y220" s="10">
        <f t="shared" si="23"/>
        <v>0</v>
      </c>
    </row>
    <row r="221" spans="1:25" ht="16.5">
      <c r="A221" s="18" t="s">
        <v>284</v>
      </c>
      <c r="B221" s="13" t="s">
        <v>213</v>
      </c>
      <c r="C221" s="14" t="s">
        <v>268</v>
      </c>
      <c r="D221" s="22">
        <v>939.79</v>
      </c>
      <c r="E221" s="48">
        <f>ROUND(D221*0.2,2)</f>
        <v>187.96</v>
      </c>
      <c r="F221" s="27">
        <f>E221+D221</f>
        <v>1127.75</v>
      </c>
      <c r="G221" s="56"/>
      <c r="H221" s="3"/>
      <c r="Y221" s="10">
        <f t="shared" si="23"/>
        <v>1010.27</v>
      </c>
    </row>
    <row r="222" spans="1:25" ht="16.5">
      <c r="A222" s="18" t="s">
        <v>288</v>
      </c>
      <c r="B222" s="13" t="s">
        <v>215</v>
      </c>
      <c r="C222" s="14" t="s">
        <v>268</v>
      </c>
      <c r="D222" s="22">
        <v>1265.3</v>
      </c>
      <c r="E222" s="48">
        <f>ROUND(D222*0.2,2)</f>
        <v>253.06</v>
      </c>
      <c r="F222" s="27">
        <f>E222+D222</f>
        <v>1518.36</v>
      </c>
      <c r="G222" s="56"/>
      <c r="H222" s="3"/>
      <c r="Y222" s="10">
        <f t="shared" si="23"/>
        <v>1360.2</v>
      </c>
    </row>
    <row r="223" spans="1:25" ht="16.5">
      <c r="A223" s="18" t="s">
        <v>291</v>
      </c>
      <c r="B223" s="13" t="s">
        <v>217</v>
      </c>
      <c r="C223" s="14" t="s">
        <v>268</v>
      </c>
      <c r="D223" s="22">
        <v>1611.25</v>
      </c>
      <c r="E223" s="48">
        <f>ROUND(D223*0.2,2)</f>
        <v>322.25</v>
      </c>
      <c r="F223" s="27">
        <f>E223+D223</f>
        <v>1933.5</v>
      </c>
      <c r="G223" s="56"/>
      <c r="H223" s="3"/>
      <c r="Y223" s="10">
        <f t="shared" si="23"/>
        <v>1732.09</v>
      </c>
    </row>
    <row r="224" spans="1:25" ht="17.25">
      <c r="A224" s="18"/>
      <c r="B224" s="53" t="s">
        <v>271</v>
      </c>
      <c r="C224" s="14"/>
      <c r="D224" s="22"/>
      <c r="E224" s="22"/>
      <c r="F224" s="15"/>
      <c r="G224" s="56"/>
      <c r="H224" s="3"/>
      <c r="Y224" s="10">
        <f t="shared" si="23"/>
        <v>0</v>
      </c>
    </row>
    <row r="225" spans="1:25" ht="16.5">
      <c r="A225" s="18" t="s">
        <v>293</v>
      </c>
      <c r="B225" s="13" t="s">
        <v>273</v>
      </c>
      <c r="C225" s="14" t="s">
        <v>208</v>
      </c>
      <c r="D225" s="22">
        <v>537.53</v>
      </c>
      <c r="E225" s="48">
        <f t="shared" ref="E225:E231" si="26">ROUND(D225*0.2,2)</f>
        <v>107.51</v>
      </c>
      <c r="F225" s="27">
        <f t="shared" ref="F225:F231" si="27">E225+D225</f>
        <v>645.04</v>
      </c>
      <c r="G225" s="56"/>
      <c r="H225" s="3"/>
      <c r="Y225" s="10">
        <f t="shared" si="23"/>
        <v>577.84</v>
      </c>
    </row>
    <row r="226" spans="1:25" ht="16.5">
      <c r="A226" s="18" t="s">
        <v>295</v>
      </c>
      <c r="B226" s="13" t="s">
        <v>275</v>
      </c>
      <c r="C226" s="14" t="s">
        <v>208</v>
      </c>
      <c r="D226" s="22">
        <v>835.24</v>
      </c>
      <c r="E226" s="48">
        <f t="shared" si="26"/>
        <v>167.05</v>
      </c>
      <c r="F226" s="27">
        <f t="shared" si="27"/>
        <v>1002.29</v>
      </c>
      <c r="G226" s="56"/>
      <c r="H226" s="3"/>
      <c r="Y226" s="10">
        <f t="shared" si="23"/>
        <v>897.88</v>
      </c>
    </row>
    <row r="227" spans="1:25" ht="16.5">
      <c r="A227" s="18" t="s">
        <v>297</v>
      </c>
      <c r="B227" s="13" t="s">
        <v>277</v>
      </c>
      <c r="C227" s="14" t="s">
        <v>208</v>
      </c>
      <c r="D227" s="22">
        <v>1005.85</v>
      </c>
      <c r="E227" s="48">
        <f t="shared" si="26"/>
        <v>201.17</v>
      </c>
      <c r="F227" s="27">
        <f t="shared" si="27"/>
        <v>1207.02</v>
      </c>
      <c r="G227" s="56"/>
      <c r="H227" s="3"/>
      <c r="Y227" s="10">
        <f t="shared" si="23"/>
        <v>1081.29</v>
      </c>
    </row>
    <row r="228" spans="1:25" ht="16.5">
      <c r="A228" s="18" t="s">
        <v>300</v>
      </c>
      <c r="B228" s="13" t="s">
        <v>279</v>
      </c>
      <c r="C228" s="14" t="s">
        <v>208</v>
      </c>
      <c r="D228" s="22">
        <v>1306.92</v>
      </c>
      <c r="E228" s="48">
        <f t="shared" si="26"/>
        <v>261.38</v>
      </c>
      <c r="F228" s="27">
        <f t="shared" si="27"/>
        <v>1568.3000000000002</v>
      </c>
      <c r="G228" s="56"/>
      <c r="H228" s="3"/>
      <c r="Y228" s="10">
        <f t="shared" si="23"/>
        <v>1404.94</v>
      </c>
    </row>
    <row r="229" spans="1:25" ht="16.5">
      <c r="A229" s="18" t="s">
        <v>302</v>
      </c>
      <c r="B229" s="13" t="s">
        <v>281</v>
      </c>
      <c r="C229" s="14" t="s">
        <v>208</v>
      </c>
      <c r="D229" s="22">
        <v>871.62</v>
      </c>
      <c r="E229" s="48">
        <f t="shared" si="26"/>
        <v>174.32</v>
      </c>
      <c r="F229" s="27">
        <f t="shared" si="27"/>
        <v>1045.94</v>
      </c>
      <c r="G229" s="56"/>
      <c r="H229" s="3"/>
      <c r="Y229" s="10">
        <f t="shared" si="23"/>
        <v>936.99</v>
      </c>
    </row>
    <row r="230" spans="1:25" ht="16.5">
      <c r="A230" s="18" t="s">
        <v>304</v>
      </c>
      <c r="B230" s="13" t="s">
        <v>283</v>
      </c>
      <c r="C230" s="14" t="s">
        <v>208</v>
      </c>
      <c r="D230" s="22">
        <v>1626.52</v>
      </c>
      <c r="E230" s="48">
        <f t="shared" si="26"/>
        <v>325.3</v>
      </c>
      <c r="F230" s="27">
        <f t="shared" si="27"/>
        <v>1951.82</v>
      </c>
      <c r="G230" s="56"/>
      <c r="H230" s="3"/>
      <c r="Y230" s="10">
        <f t="shared" si="23"/>
        <v>1748.51</v>
      </c>
    </row>
    <row r="231" spans="1:25" ht="16.5">
      <c r="A231" s="18" t="s">
        <v>307</v>
      </c>
      <c r="B231" s="13" t="s">
        <v>285</v>
      </c>
      <c r="C231" s="14" t="s">
        <v>208</v>
      </c>
      <c r="D231" s="22">
        <v>1932.02</v>
      </c>
      <c r="E231" s="48">
        <f t="shared" si="26"/>
        <v>386.4</v>
      </c>
      <c r="F231" s="27">
        <f t="shared" si="27"/>
        <v>2318.42</v>
      </c>
      <c r="G231" s="56"/>
      <c r="H231" s="3"/>
      <c r="Y231" s="10">
        <f t="shared" si="23"/>
        <v>2076.92</v>
      </c>
    </row>
    <row r="232" spans="1:25" ht="16.5">
      <c r="A232" s="18"/>
      <c r="B232" s="52" t="s">
        <v>286</v>
      </c>
      <c r="C232" s="39"/>
      <c r="D232" s="22"/>
      <c r="E232" s="22"/>
      <c r="F232" s="15"/>
      <c r="G232" s="56"/>
      <c r="H232" s="3"/>
      <c r="Y232" s="10">
        <f t="shared" si="23"/>
        <v>0</v>
      </c>
    </row>
    <row r="233" spans="1:25" ht="17.25">
      <c r="A233" s="18"/>
      <c r="B233" s="53" t="s">
        <v>287</v>
      </c>
      <c r="C233" s="14"/>
      <c r="D233" s="22"/>
      <c r="E233" s="22"/>
      <c r="F233" s="15"/>
      <c r="G233" s="56"/>
      <c r="H233" s="3"/>
      <c r="Y233" s="10">
        <f t="shared" si="23"/>
        <v>0</v>
      </c>
    </row>
    <row r="234" spans="1:25" ht="16.5">
      <c r="A234" s="18" t="s">
        <v>310</v>
      </c>
      <c r="B234" s="13" t="s">
        <v>289</v>
      </c>
      <c r="C234" s="14" t="s">
        <v>290</v>
      </c>
      <c r="D234" s="22">
        <v>249.68</v>
      </c>
      <c r="E234" s="48">
        <f>ROUND(D234*0.2,2)</f>
        <v>49.94</v>
      </c>
      <c r="F234" s="27">
        <f>E234+D234</f>
        <v>299.62</v>
      </c>
      <c r="G234" s="56"/>
      <c r="H234" s="3"/>
      <c r="Y234" s="10">
        <f t="shared" si="23"/>
        <v>268.41000000000003</v>
      </c>
    </row>
    <row r="235" spans="1:25" ht="16.5">
      <c r="A235" s="18" t="s">
        <v>312</v>
      </c>
      <c r="B235" s="13" t="s">
        <v>292</v>
      </c>
      <c r="C235" s="14" t="s">
        <v>290</v>
      </c>
      <c r="D235" s="22">
        <v>303.42</v>
      </c>
      <c r="E235" s="48">
        <f>ROUND(D235*0.2,2)</f>
        <v>60.68</v>
      </c>
      <c r="F235" s="27">
        <f>E235+D235</f>
        <v>364.1</v>
      </c>
      <c r="G235" s="56"/>
      <c r="H235" s="3"/>
      <c r="Y235" s="10">
        <f t="shared" si="23"/>
        <v>326.18</v>
      </c>
    </row>
    <row r="236" spans="1:25" ht="16.5">
      <c r="A236" s="18" t="s">
        <v>314</v>
      </c>
      <c r="B236" s="13" t="s">
        <v>294</v>
      </c>
      <c r="C236" s="14" t="s">
        <v>33</v>
      </c>
      <c r="D236" s="22">
        <v>1187.3499999999999</v>
      </c>
      <c r="E236" s="48">
        <f>ROUND(D236*0.2,2)</f>
        <v>237.47</v>
      </c>
      <c r="F236" s="27">
        <f>E236+D236</f>
        <v>1424.82</v>
      </c>
      <c r="G236" s="56"/>
      <c r="H236" s="3"/>
      <c r="Y236" s="10">
        <f t="shared" si="23"/>
        <v>1276.4000000000001</v>
      </c>
    </row>
    <row r="237" spans="1:25" ht="16.5">
      <c r="A237" s="18" t="s">
        <v>316</v>
      </c>
      <c r="B237" s="13" t="s">
        <v>296</v>
      </c>
      <c r="C237" s="14" t="s">
        <v>33</v>
      </c>
      <c r="D237" s="22">
        <v>1677.73</v>
      </c>
      <c r="E237" s="48">
        <f>ROUND(D237*0.2,2)</f>
        <v>335.55</v>
      </c>
      <c r="F237" s="27">
        <f>E237+D237</f>
        <v>2013.28</v>
      </c>
      <c r="G237" s="56"/>
      <c r="H237" s="3"/>
      <c r="Y237" s="10">
        <f t="shared" si="23"/>
        <v>1803.56</v>
      </c>
    </row>
    <row r="238" spans="1:25" ht="16.5">
      <c r="A238" s="18" t="s">
        <v>318</v>
      </c>
      <c r="B238" s="13" t="s">
        <v>298</v>
      </c>
      <c r="C238" s="14" t="s">
        <v>33</v>
      </c>
      <c r="D238" s="22">
        <v>410.64</v>
      </c>
      <c r="E238" s="48">
        <f>ROUND(D238*0.2,2)</f>
        <v>82.13</v>
      </c>
      <c r="F238" s="27">
        <f>E238+D238</f>
        <v>492.77</v>
      </c>
      <c r="G238" s="56"/>
      <c r="H238" s="3"/>
      <c r="Y238" s="10">
        <f t="shared" si="23"/>
        <v>441.44</v>
      </c>
    </row>
    <row r="239" spans="1:25" ht="17.25">
      <c r="A239" s="18"/>
      <c r="B239" s="53" t="s">
        <v>299</v>
      </c>
      <c r="C239" s="14"/>
      <c r="D239" s="22"/>
      <c r="E239" s="22"/>
      <c r="F239" s="15"/>
      <c r="G239" s="56"/>
      <c r="H239" s="3"/>
      <c r="Y239" s="10">
        <f t="shared" si="23"/>
        <v>0</v>
      </c>
    </row>
    <row r="240" spans="1:25" ht="16.5">
      <c r="A240" s="18" t="s">
        <v>320</v>
      </c>
      <c r="B240" s="13" t="s">
        <v>301</v>
      </c>
      <c r="C240" s="14" t="s">
        <v>33</v>
      </c>
      <c r="D240" s="22">
        <v>226.99</v>
      </c>
      <c r="E240" s="48">
        <f>ROUND(D240*0.2,2)</f>
        <v>45.4</v>
      </c>
      <c r="F240" s="27">
        <f>E240+D240</f>
        <v>272.39</v>
      </c>
      <c r="G240" s="56"/>
      <c r="H240" s="3"/>
      <c r="Y240" s="10">
        <f t="shared" si="23"/>
        <v>244.01</v>
      </c>
    </row>
    <row r="241" spans="1:25" ht="16.5">
      <c r="A241" s="18" t="s">
        <v>323</v>
      </c>
      <c r="B241" s="13" t="s">
        <v>303</v>
      </c>
      <c r="C241" s="14" t="s">
        <v>33</v>
      </c>
      <c r="D241" s="22">
        <v>1764.99</v>
      </c>
      <c r="E241" s="48">
        <f>ROUND(D241*0.2,2)</f>
        <v>353</v>
      </c>
      <c r="F241" s="27">
        <f>E241+D241</f>
        <v>2117.9899999999998</v>
      </c>
      <c r="G241" s="56"/>
      <c r="H241" s="3"/>
      <c r="Y241" s="10">
        <f t="shared" si="23"/>
        <v>1897.36</v>
      </c>
    </row>
    <row r="242" spans="1:25" ht="16.5">
      <c r="A242" s="18" t="s">
        <v>325</v>
      </c>
      <c r="B242" s="13" t="s">
        <v>305</v>
      </c>
      <c r="C242" s="14" t="s">
        <v>33</v>
      </c>
      <c r="D242" s="22">
        <v>1058.28</v>
      </c>
      <c r="E242" s="48">
        <f>ROUND(D242*0.2,2)</f>
        <v>211.66</v>
      </c>
      <c r="F242" s="27">
        <f>E242+D242</f>
        <v>1269.94</v>
      </c>
      <c r="G242" s="56"/>
      <c r="H242" s="3"/>
      <c r="Y242" s="10">
        <f t="shared" si="23"/>
        <v>1137.6500000000001</v>
      </c>
    </row>
    <row r="243" spans="1:25" ht="17.25">
      <c r="A243" s="18"/>
      <c r="B243" s="53" t="s">
        <v>306</v>
      </c>
      <c r="C243" s="14"/>
      <c r="D243" s="22"/>
      <c r="E243" s="22"/>
      <c r="F243" s="15"/>
      <c r="G243" s="56"/>
      <c r="H243" s="3"/>
      <c r="Y243" s="10">
        <f t="shared" si="23"/>
        <v>0</v>
      </c>
    </row>
    <row r="244" spans="1:25" ht="16.5">
      <c r="A244" s="18" t="s">
        <v>326</v>
      </c>
      <c r="B244" s="13" t="s">
        <v>308</v>
      </c>
      <c r="C244" s="14" t="s">
        <v>309</v>
      </c>
      <c r="D244" s="22">
        <v>158.80000000000001</v>
      </c>
      <c r="E244" s="48">
        <f t="shared" ref="E244:E250" si="28">ROUND(D244*0.2,2)</f>
        <v>31.76</v>
      </c>
      <c r="F244" s="27">
        <f t="shared" ref="F244:F250" si="29">E244+D244</f>
        <v>190.56</v>
      </c>
      <c r="G244" s="56"/>
      <c r="H244" s="3"/>
      <c r="Y244" s="10">
        <f t="shared" si="23"/>
        <v>170.71</v>
      </c>
    </row>
    <row r="245" spans="1:25" ht="16.5">
      <c r="A245" s="18" t="s">
        <v>327</v>
      </c>
      <c r="B245" s="13" t="s">
        <v>311</v>
      </c>
      <c r="C245" s="14" t="s">
        <v>309</v>
      </c>
      <c r="D245" s="22">
        <v>733.41</v>
      </c>
      <c r="E245" s="48">
        <f t="shared" si="28"/>
        <v>146.68</v>
      </c>
      <c r="F245" s="27">
        <f t="shared" si="29"/>
        <v>880.08999999999992</v>
      </c>
      <c r="G245" s="56"/>
      <c r="H245" s="3"/>
      <c r="Y245" s="10">
        <f t="shared" si="23"/>
        <v>788.42</v>
      </c>
    </row>
    <row r="246" spans="1:25" ht="16.5">
      <c r="A246" s="18" t="s">
        <v>329</v>
      </c>
      <c r="B246" s="13" t="s">
        <v>313</v>
      </c>
      <c r="C246" s="14" t="s">
        <v>309</v>
      </c>
      <c r="D246" s="22">
        <v>1140.76</v>
      </c>
      <c r="E246" s="48">
        <f t="shared" si="28"/>
        <v>228.15</v>
      </c>
      <c r="F246" s="27">
        <f t="shared" si="29"/>
        <v>1368.91</v>
      </c>
      <c r="G246" s="56"/>
      <c r="H246" s="3"/>
      <c r="Y246" s="10">
        <f t="shared" si="23"/>
        <v>1226.32</v>
      </c>
    </row>
    <row r="247" spans="1:25" ht="16.5">
      <c r="A247" s="18" t="s">
        <v>331</v>
      </c>
      <c r="B247" s="13" t="s">
        <v>315</v>
      </c>
      <c r="C247" s="14" t="s">
        <v>33</v>
      </c>
      <c r="D247" s="22">
        <v>1898.34</v>
      </c>
      <c r="E247" s="48">
        <f t="shared" si="28"/>
        <v>379.67</v>
      </c>
      <c r="F247" s="27">
        <f t="shared" si="29"/>
        <v>2278.0099999999998</v>
      </c>
      <c r="G247" s="56"/>
      <c r="H247" s="3"/>
      <c r="Y247" s="10">
        <f t="shared" si="23"/>
        <v>2040.72</v>
      </c>
    </row>
    <row r="248" spans="1:25" ht="16.5">
      <c r="A248" s="18" t="s">
        <v>333</v>
      </c>
      <c r="B248" s="13" t="s">
        <v>317</v>
      </c>
      <c r="C248" s="14" t="s">
        <v>33</v>
      </c>
      <c r="D248" s="22">
        <v>2410.0100000000002</v>
      </c>
      <c r="E248" s="48">
        <f t="shared" si="28"/>
        <v>482</v>
      </c>
      <c r="F248" s="27">
        <f t="shared" si="29"/>
        <v>2892.01</v>
      </c>
      <c r="G248" s="56"/>
      <c r="H248" s="3"/>
      <c r="Y248" s="10">
        <f t="shared" si="23"/>
        <v>2590.7600000000002</v>
      </c>
    </row>
    <row r="249" spans="1:25" ht="16.5">
      <c r="A249" s="18" t="s">
        <v>336</v>
      </c>
      <c r="B249" s="13" t="s">
        <v>319</v>
      </c>
      <c r="C249" s="14" t="s">
        <v>33</v>
      </c>
      <c r="D249" s="22">
        <v>1231.71</v>
      </c>
      <c r="E249" s="48">
        <f t="shared" si="28"/>
        <v>246.34</v>
      </c>
      <c r="F249" s="27">
        <f t="shared" si="29"/>
        <v>1478.05</v>
      </c>
      <c r="G249" s="56"/>
      <c r="H249" s="3"/>
      <c r="Y249" s="10">
        <f t="shared" si="23"/>
        <v>1324.09</v>
      </c>
    </row>
    <row r="250" spans="1:25" ht="16.5">
      <c r="A250" s="18" t="s">
        <v>338</v>
      </c>
      <c r="B250" s="13" t="s">
        <v>321</v>
      </c>
      <c r="C250" s="14" t="s">
        <v>33</v>
      </c>
      <c r="D250" s="22">
        <v>1705.18</v>
      </c>
      <c r="E250" s="48">
        <f t="shared" si="28"/>
        <v>341.04</v>
      </c>
      <c r="F250" s="27">
        <f t="shared" si="29"/>
        <v>2046.22</v>
      </c>
      <c r="G250" s="56"/>
      <c r="H250" s="3"/>
      <c r="Y250" s="10">
        <f t="shared" si="23"/>
        <v>1833.07</v>
      </c>
    </row>
    <row r="251" spans="1:25" ht="17.25">
      <c r="A251" s="18"/>
      <c r="B251" s="53" t="s">
        <v>322</v>
      </c>
      <c r="C251" s="14"/>
      <c r="D251" s="22"/>
      <c r="E251" s="22"/>
      <c r="F251" s="15"/>
      <c r="G251" s="56"/>
      <c r="H251" s="3"/>
      <c r="Y251" s="10">
        <f t="shared" si="23"/>
        <v>0</v>
      </c>
    </row>
    <row r="252" spans="1:25" ht="16.5">
      <c r="A252" s="18" t="s">
        <v>340</v>
      </c>
      <c r="B252" s="13" t="s">
        <v>213</v>
      </c>
      <c r="C252" s="14" t="s">
        <v>324</v>
      </c>
      <c r="D252" s="22">
        <v>2211.0100000000002</v>
      </c>
      <c r="E252" s="48">
        <f t="shared" ref="E252:E261" si="30">ROUND(D252*0.2,2)</f>
        <v>442.2</v>
      </c>
      <c r="F252" s="27">
        <f t="shared" ref="F252:F261" si="31">E252+D252</f>
        <v>2653.21</v>
      </c>
      <c r="G252" s="56"/>
      <c r="H252" s="3"/>
      <c r="Y252" s="10">
        <f t="shared" si="23"/>
        <v>2376.84</v>
      </c>
    </row>
    <row r="253" spans="1:25" ht="16.5">
      <c r="A253" s="18" t="s">
        <v>343</v>
      </c>
      <c r="B253" s="13" t="s">
        <v>215</v>
      </c>
      <c r="C253" s="14" t="s">
        <v>324</v>
      </c>
      <c r="D253" s="22">
        <v>2365.3000000000002</v>
      </c>
      <c r="E253" s="48">
        <f t="shared" si="30"/>
        <v>473.06</v>
      </c>
      <c r="F253" s="27">
        <f t="shared" si="31"/>
        <v>2838.36</v>
      </c>
      <c r="G253" s="56"/>
      <c r="H253" s="3"/>
      <c r="Y253" s="10">
        <f t="shared" si="23"/>
        <v>2542.6999999999998</v>
      </c>
    </row>
    <row r="254" spans="1:25" ht="16.5">
      <c r="A254" s="18" t="s">
        <v>345</v>
      </c>
      <c r="B254" s="13" t="s">
        <v>217</v>
      </c>
      <c r="C254" s="14" t="s">
        <v>324</v>
      </c>
      <c r="D254" s="22">
        <v>2663.97</v>
      </c>
      <c r="E254" s="48">
        <f t="shared" si="30"/>
        <v>532.79</v>
      </c>
      <c r="F254" s="27">
        <f t="shared" si="31"/>
        <v>3196.7599999999998</v>
      </c>
      <c r="G254" s="56"/>
      <c r="H254" s="3"/>
      <c r="Y254" s="10">
        <f t="shared" si="23"/>
        <v>2863.77</v>
      </c>
    </row>
    <row r="255" spans="1:25" ht="16.5">
      <c r="A255" s="18" t="s">
        <v>347</v>
      </c>
      <c r="B255" s="13" t="s">
        <v>328</v>
      </c>
      <c r="C255" s="14" t="s">
        <v>23</v>
      </c>
      <c r="D255" s="22">
        <v>2963.09</v>
      </c>
      <c r="E255" s="48">
        <f t="shared" si="30"/>
        <v>592.62</v>
      </c>
      <c r="F255" s="27">
        <f t="shared" si="31"/>
        <v>3555.71</v>
      </c>
      <c r="G255" s="56"/>
      <c r="H255" s="3"/>
      <c r="Y255" s="10">
        <f t="shared" si="23"/>
        <v>3185.32</v>
      </c>
    </row>
    <row r="256" spans="1:25" ht="16.5">
      <c r="A256" s="18" t="s">
        <v>349</v>
      </c>
      <c r="B256" s="13" t="s">
        <v>330</v>
      </c>
      <c r="C256" s="14" t="s">
        <v>23</v>
      </c>
      <c r="D256" s="22">
        <v>1508.25</v>
      </c>
      <c r="E256" s="48">
        <f t="shared" si="30"/>
        <v>301.64999999999998</v>
      </c>
      <c r="F256" s="27">
        <f t="shared" si="31"/>
        <v>1809.9</v>
      </c>
      <c r="G256" s="56"/>
      <c r="H256" s="3"/>
      <c r="Y256" s="10">
        <f t="shared" si="23"/>
        <v>1621.37</v>
      </c>
    </row>
    <row r="257" spans="1:25" ht="16.5">
      <c r="A257" s="18" t="s">
        <v>352</v>
      </c>
      <c r="B257" s="13" t="s">
        <v>332</v>
      </c>
      <c r="C257" s="14" t="s">
        <v>33</v>
      </c>
      <c r="D257" s="22">
        <v>1979.34</v>
      </c>
      <c r="E257" s="48">
        <f t="shared" si="30"/>
        <v>395.87</v>
      </c>
      <c r="F257" s="27">
        <f t="shared" si="31"/>
        <v>2375.21</v>
      </c>
      <c r="G257" s="56"/>
      <c r="H257" s="3"/>
      <c r="Y257" s="10">
        <f t="shared" si="23"/>
        <v>2127.79</v>
      </c>
    </row>
    <row r="258" spans="1:25" ht="16.5">
      <c r="A258" s="18" t="s">
        <v>354</v>
      </c>
      <c r="B258" s="13" t="s">
        <v>334</v>
      </c>
      <c r="C258" s="14" t="s">
        <v>335</v>
      </c>
      <c r="D258" s="22">
        <v>593.62</v>
      </c>
      <c r="E258" s="48">
        <f t="shared" si="30"/>
        <v>118.72</v>
      </c>
      <c r="F258" s="27">
        <f t="shared" si="31"/>
        <v>712.34</v>
      </c>
      <c r="G258" s="56"/>
      <c r="H258" s="3"/>
      <c r="Y258" s="10">
        <f t="shared" si="23"/>
        <v>638.14</v>
      </c>
    </row>
    <row r="259" spans="1:25" ht="16.5">
      <c r="A259" s="18" t="s">
        <v>356</v>
      </c>
      <c r="B259" s="13" t="s">
        <v>337</v>
      </c>
      <c r="C259" s="14" t="s">
        <v>33</v>
      </c>
      <c r="D259" s="22">
        <v>2212.4899999999998</v>
      </c>
      <c r="E259" s="48">
        <f t="shared" si="30"/>
        <v>442.5</v>
      </c>
      <c r="F259" s="27">
        <f t="shared" si="31"/>
        <v>2654.99</v>
      </c>
      <c r="G259" s="56"/>
      <c r="H259" s="3"/>
      <c r="Y259" s="10">
        <f t="shared" ref="Y259:Y322" si="32">ROUND(D259+(D259*7.5%),2)</f>
        <v>2378.4299999999998</v>
      </c>
    </row>
    <row r="260" spans="1:25" ht="16.5">
      <c r="A260" s="18" t="s">
        <v>358</v>
      </c>
      <c r="B260" s="13" t="s">
        <v>339</v>
      </c>
      <c r="C260" s="14" t="s">
        <v>33</v>
      </c>
      <c r="D260" s="22">
        <v>2212.4899999999998</v>
      </c>
      <c r="E260" s="48">
        <f t="shared" si="30"/>
        <v>442.5</v>
      </c>
      <c r="F260" s="27">
        <f t="shared" si="31"/>
        <v>2654.99</v>
      </c>
      <c r="G260" s="56"/>
      <c r="H260" s="3"/>
      <c r="Y260" s="10">
        <f t="shared" si="32"/>
        <v>2378.4299999999998</v>
      </c>
    </row>
    <row r="261" spans="1:25" ht="16.5">
      <c r="A261" s="18" t="s">
        <v>361</v>
      </c>
      <c r="B261" s="13" t="s">
        <v>341</v>
      </c>
      <c r="C261" s="14" t="s">
        <v>33</v>
      </c>
      <c r="D261" s="22">
        <v>4195.49</v>
      </c>
      <c r="E261" s="48">
        <f t="shared" si="30"/>
        <v>839.1</v>
      </c>
      <c r="F261" s="27">
        <f t="shared" si="31"/>
        <v>5034.59</v>
      </c>
      <c r="G261" s="56"/>
      <c r="H261" s="3"/>
      <c r="Y261" s="10">
        <f t="shared" si="32"/>
        <v>4510.1499999999996</v>
      </c>
    </row>
    <row r="262" spans="1:25" ht="16.5">
      <c r="A262" s="18"/>
      <c r="B262" s="52" t="s">
        <v>342</v>
      </c>
      <c r="C262" s="39"/>
      <c r="D262" s="22"/>
      <c r="E262" s="22"/>
      <c r="F262" s="15"/>
      <c r="G262" s="56"/>
      <c r="H262" s="3"/>
      <c r="Y262" s="10">
        <f t="shared" si="32"/>
        <v>0</v>
      </c>
    </row>
    <row r="263" spans="1:25" ht="16.5">
      <c r="A263" s="18" t="s">
        <v>363</v>
      </c>
      <c r="B263" s="28" t="s">
        <v>344</v>
      </c>
      <c r="C263" s="14" t="s">
        <v>33</v>
      </c>
      <c r="D263" s="22">
        <v>562.21</v>
      </c>
      <c r="E263" s="48">
        <f>ROUND(D263*0.2,2)</f>
        <v>112.44</v>
      </c>
      <c r="F263" s="27">
        <f>E263+D263</f>
        <v>674.65000000000009</v>
      </c>
      <c r="G263" s="56"/>
      <c r="H263" s="3"/>
      <c r="Y263" s="10">
        <f t="shared" si="32"/>
        <v>604.38</v>
      </c>
    </row>
    <row r="264" spans="1:25" ht="16.5">
      <c r="A264" s="18" t="s">
        <v>365</v>
      </c>
      <c r="B264" s="13" t="s">
        <v>346</v>
      </c>
      <c r="C264" s="14" t="s">
        <v>33</v>
      </c>
      <c r="D264" s="22">
        <v>111.12</v>
      </c>
      <c r="E264" s="48">
        <f>ROUND(D264*0.2,2)</f>
        <v>22.22</v>
      </c>
      <c r="F264" s="27">
        <f>E264+D264</f>
        <v>133.34</v>
      </c>
      <c r="G264" s="56"/>
      <c r="H264" s="3"/>
      <c r="Y264" s="10">
        <f t="shared" si="32"/>
        <v>119.45</v>
      </c>
    </row>
    <row r="265" spans="1:25" ht="16.5">
      <c r="A265" s="18" t="s">
        <v>368</v>
      </c>
      <c r="B265" s="13" t="s">
        <v>348</v>
      </c>
      <c r="C265" s="14" t="s">
        <v>15</v>
      </c>
      <c r="D265" s="22">
        <v>202.27</v>
      </c>
      <c r="E265" s="48">
        <f>ROUND(D265*0.2,2)</f>
        <v>40.450000000000003</v>
      </c>
      <c r="F265" s="27">
        <f>E265+D265</f>
        <v>242.72000000000003</v>
      </c>
      <c r="G265" s="56"/>
      <c r="H265" s="3"/>
      <c r="Y265" s="10">
        <f t="shared" si="32"/>
        <v>217.44</v>
      </c>
    </row>
    <row r="266" spans="1:25" ht="16.5">
      <c r="A266" s="18" t="s">
        <v>371</v>
      </c>
      <c r="B266" s="13" t="s">
        <v>350</v>
      </c>
      <c r="C266" s="14" t="s">
        <v>23</v>
      </c>
      <c r="D266" s="22">
        <v>418.62</v>
      </c>
      <c r="E266" s="48">
        <f>ROUND(D266*0.2,2)</f>
        <v>83.72</v>
      </c>
      <c r="F266" s="27">
        <f>E266+D266</f>
        <v>502.34000000000003</v>
      </c>
      <c r="G266" s="56"/>
      <c r="H266" s="3"/>
      <c r="Y266" s="10">
        <f t="shared" si="32"/>
        <v>450.02</v>
      </c>
    </row>
    <row r="267" spans="1:25" ht="16.5">
      <c r="A267" s="18"/>
      <c r="B267" s="52" t="s">
        <v>351</v>
      </c>
      <c r="C267" s="39"/>
      <c r="D267" s="22"/>
      <c r="E267" s="22"/>
      <c r="F267" s="15"/>
      <c r="G267" s="56"/>
      <c r="H267" s="3"/>
      <c r="Y267" s="10">
        <f t="shared" si="32"/>
        <v>0</v>
      </c>
    </row>
    <row r="268" spans="1:25" ht="16.5">
      <c r="A268" s="18" t="s">
        <v>372</v>
      </c>
      <c r="B268" s="13" t="s">
        <v>353</v>
      </c>
      <c r="C268" s="14" t="s">
        <v>15</v>
      </c>
      <c r="D268" s="22">
        <v>485.62</v>
      </c>
      <c r="E268" s="48">
        <f>ROUND(D268*0.2,2)</f>
        <v>97.12</v>
      </c>
      <c r="F268" s="27">
        <f>E268+D268</f>
        <v>582.74</v>
      </c>
      <c r="G268" s="56"/>
      <c r="H268" s="3"/>
      <c r="Y268" s="10">
        <f t="shared" si="32"/>
        <v>522.04</v>
      </c>
    </row>
    <row r="269" spans="1:25" ht="16.5">
      <c r="A269" s="18" t="s">
        <v>373</v>
      </c>
      <c r="B269" s="13" t="s">
        <v>355</v>
      </c>
      <c r="C269" s="14" t="s">
        <v>33</v>
      </c>
      <c r="D269" s="22">
        <v>150.27000000000001</v>
      </c>
      <c r="E269" s="48">
        <f>ROUND(D269*0.2,2)</f>
        <v>30.05</v>
      </c>
      <c r="F269" s="27">
        <f>E269+D269</f>
        <v>180.32000000000002</v>
      </c>
      <c r="G269" s="56"/>
      <c r="H269" s="3"/>
      <c r="Y269" s="10">
        <f t="shared" si="32"/>
        <v>161.54</v>
      </c>
    </row>
    <row r="270" spans="1:25" ht="16.5">
      <c r="A270" s="18" t="s">
        <v>374</v>
      </c>
      <c r="B270" s="13" t="s">
        <v>357</v>
      </c>
      <c r="C270" s="14" t="s">
        <v>33</v>
      </c>
      <c r="D270" s="22">
        <v>180.66</v>
      </c>
      <c r="E270" s="48">
        <f>ROUND(D270*0.2,2)</f>
        <v>36.130000000000003</v>
      </c>
      <c r="F270" s="27">
        <f>E270+D270</f>
        <v>216.79</v>
      </c>
      <c r="G270" s="56"/>
      <c r="H270" s="3"/>
      <c r="Y270" s="10">
        <f t="shared" si="32"/>
        <v>194.21</v>
      </c>
    </row>
    <row r="271" spans="1:25" ht="16.5">
      <c r="A271" s="18" t="s">
        <v>375</v>
      </c>
      <c r="B271" s="13" t="s">
        <v>359</v>
      </c>
      <c r="C271" s="14" t="s">
        <v>33</v>
      </c>
      <c r="D271" s="22">
        <v>256.08</v>
      </c>
      <c r="E271" s="48">
        <f>ROUND(D271*0.2,2)</f>
        <v>51.22</v>
      </c>
      <c r="F271" s="27">
        <f>E271+D271</f>
        <v>307.29999999999995</v>
      </c>
      <c r="G271" s="56"/>
      <c r="H271" s="3"/>
      <c r="Y271" s="10">
        <f t="shared" si="32"/>
        <v>275.29000000000002</v>
      </c>
    </row>
    <row r="272" spans="1:25" ht="17.25">
      <c r="A272" s="18"/>
      <c r="B272" s="53" t="s">
        <v>360</v>
      </c>
      <c r="C272" s="14"/>
      <c r="D272" s="22"/>
      <c r="E272" s="22"/>
      <c r="F272" s="15"/>
      <c r="G272" s="56"/>
      <c r="H272" s="3"/>
      <c r="Y272" s="10">
        <f t="shared" si="32"/>
        <v>0</v>
      </c>
    </row>
    <row r="273" spans="1:25" ht="16.5">
      <c r="A273" s="18" t="s">
        <v>377</v>
      </c>
      <c r="B273" s="13" t="s">
        <v>362</v>
      </c>
      <c r="C273" s="14" t="s">
        <v>33</v>
      </c>
      <c r="D273" s="22">
        <v>1973.95</v>
      </c>
      <c r="E273" s="48">
        <f>ROUND(D273*0.2,2)</f>
        <v>394.79</v>
      </c>
      <c r="F273" s="27">
        <f>E273+D273</f>
        <v>2368.7400000000002</v>
      </c>
      <c r="G273" s="56"/>
      <c r="H273" s="3"/>
      <c r="Y273" s="10">
        <f t="shared" si="32"/>
        <v>2122</v>
      </c>
    </row>
    <row r="274" spans="1:25" ht="16.5">
      <c r="A274" s="18" t="s">
        <v>379</v>
      </c>
      <c r="B274" s="13" t="s">
        <v>364</v>
      </c>
      <c r="C274" s="14" t="s">
        <v>33</v>
      </c>
      <c r="D274" s="22">
        <v>2197.48</v>
      </c>
      <c r="E274" s="48">
        <f>ROUND(D274*0.2,2)</f>
        <v>439.5</v>
      </c>
      <c r="F274" s="27">
        <f>E274+D274</f>
        <v>2636.98</v>
      </c>
      <c r="G274" s="56"/>
      <c r="H274" s="3"/>
      <c r="Y274" s="10">
        <f t="shared" si="32"/>
        <v>2362.29</v>
      </c>
    </row>
    <row r="275" spans="1:25" ht="16.5">
      <c r="A275" s="18" t="s">
        <v>382</v>
      </c>
      <c r="B275" s="13" t="s">
        <v>366</v>
      </c>
      <c r="C275" s="14" t="s">
        <v>367</v>
      </c>
      <c r="D275" s="22">
        <v>2525.36</v>
      </c>
      <c r="E275" s="48">
        <f>ROUND(D275*0.2,2)</f>
        <v>505.07</v>
      </c>
      <c r="F275" s="27">
        <f>E275+D275</f>
        <v>3030.4300000000003</v>
      </c>
      <c r="G275" s="56"/>
      <c r="H275" s="3"/>
      <c r="Y275" s="10">
        <f t="shared" si="32"/>
        <v>2714.76</v>
      </c>
    </row>
    <row r="276" spans="1:25" ht="16.5">
      <c r="A276" s="18" t="s">
        <v>384</v>
      </c>
      <c r="B276" s="13" t="s">
        <v>369</v>
      </c>
      <c r="C276" s="14" t="s">
        <v>33</v>
      </c>
      <c r="D276" s="22">
        <v>3422.28</v>
      </c>
      <c r="E276" s="48">
        <f>ROUND(D276*0.2,2)</f>
        <v>684.46</v>
      </c>
      <c r="F276" s="27">
        <f>E276+D276</f>
        <v>4106.74</v>
      </c>
      <c r="G276" s="56"/>
      <c r="H276" s="3"/>
      <c r="Y276" s="10">
        <f t="shared" si="32"/>
        <v>3678.95</v>
      </c>
    </row>
    <row r="277" spans="1:25" ht="17.25">
      <c r="A277" s="18"/>
      <c r="B277" s="53" t="s">
        <v>370</v>
      </c>
      <c r="C277" s="14"/>
      <c r="D277" s="22"/>
      <c r="E277" s="22"/>
      <c r="F277" s="15"/>
      <c r="G277" s="56"/>
      <c r="H277" s="3"/>
      <c r="Y277" s="10">
        <f t="shared" si="32"/>
        <v>0</v>
      </c>
    </row>
    <row r="278" spans="1:25" ht="16.5">
      <c r="A278" s="18" t="s">
        <v>386</v>
      </c>
      <c r="B278" s="13" t="s">
        <v>362</v>
      </c>
      <c r="C278" s="14" t="s">
        <v>33</v>
      </c>
      <c r="D278" s="22">
        <v>2188.92</v>
      </c>
      <c r="E278" s="48">
        <f t="shared" ref="E278:E283" si="33">ROUND(D278*0.2,2)</f>
        <v>437.78</v>
      </c>
      <c r="F278" s="27">
        <f t="shared" ref="F278:F283" si="34">E278+D278</f>
        <v>2626.7</v>
      </c>
      <c r="G278" s="56"/>
      <c r="H278" s="3"/>
      <c r="Y278" s="10">
        <f t="shared" si="32"/>
        <v>2353.09</v>
      </c>
    </row>
    <row r="279" spans="1:25" ht="16.5">
      <c r="A279" s="18" t="s">
        <v>389</v>
      </c>
      <c r="B279" s="13" t="s">
        <v>364</v>
      </c>
      <c r="C279" s="14" t="s">
        <v>23</v>
      </c>
      <c r="D279" s="22">
        <v>2498.06</v>
      </c>
      <c r="E279" s="48">
        <f t="shared" si="33"/>
        <v>499.61</v>
      </c>
      <c r="F279" s="27">
        <f t="shared" si="34"/>
        <v>2997.67</v>
      </c>
      <c r="G279" s="56"/>
      <c r="H279" s="3"/>
      <c r="Y279" s="10">
        <f t="shared" si="32"/>
        <v>2685.41</v>
      </c>
    </row>
    <row r="280" spans="1:25" ht="16.5">
      <c r="A280" s="18" t="s">
        <v>391</v>
      </c>
      <c r="B280" s="13" t="s">
        <v>366</v>
      </c>
      <c r="C280" s="14" t="s">
        <v>33</v>
      </c>
      <c r="D280" s="22">
        <v>2955.4</v>
      </c>
      <c r="E280" s="48">
        <f t="shared" si="33"/>
        <v>591.08000000000004</v>
      </c>
      <c r="F280" s="27">
        <f t="shared" si="34"/>
        <v>3546.48</v>
      </c>
      <c r="G280" s="56"/>
      <c r="H280" s="3"/>
      <c r="Y280" s="10">
        <f t="shared" si="32"/>
        <v>3177.06</v>
      </c>
    </row>
    <row r="281" spans="1:25" ht="16.5">
      <c r="A281" s="18" t="s">
        <v>393</v>
      </c>
      <c r="B281" s="13" t="s">
        <v>369</v>
      </c>
      <c r="C281" s="14" t="s">
        <v>33</v>
      </c>
      <c r="D281" s="22">
        <v>4359.71</v>
      </c>
      <c r="E281" s="48">
        <f t="shared" si="33"/>
        <v>871.94</v>
      </c>
      <c r="F281" s="27">
        <f t="shared" si="34"/>
        <v>5231.6499999999996</v>
      </c>
      <c r="G281" s="56"/>
      <c r="H281" s="3"/>
      <c r="Y281" s="10">
        <f t="shared" si="32"/>
        <v>4686.6899999999996</v>
      </c>
    </row>
    <row r="282" spans="1:25" ht="16.5">
      <c r="A282" s="18" t="s">
        <v>395</v>
      </c>
      <c r="B282" s="13" t="s">
        <v>376</v>
      </c>
      <c r="C282" s="14" t="s">
        <v>33</v>
      </c>
      <c r="D282" s="22">
        <v>1523.92</v>
      </c>
      <c r="E282" s="48">
        <f t="shared" si="33"/>
        <v>304.77999999999997</v>
      </c>
      <c r="F282" s="27">
        <f t="shared" si="34"/>
        <v>1828.7</v>
      </c>
      <c r="G282" s="56"/>
      <c r="H282" s="3"/>
      <c r="Y282" s="10">
        <f t="shared" si="32"/>
        <v>1638.21</v>
      </c>
    </row>
    <row r="283" spans="1:25" ht="16.5">
      <c r="A283" s="18" t="s">
        <v>399</v>
      </c>
      <c r="B283" s="13" t="s">
        <v>378</v>
      </c>
      <c r="C283" s="14" t="s">
        <v>33</v>
      </c>
      <c r="D283" s="22">
        <v>2191.38</v>
      </c>
      <c r="E283" s="48">
        <f t="shared" si="33"/>
        <v>438.28</v>
      </c>
      <c r="F283" s="27">
        <f t="shared" si="34"/>
        <v>2629.66</v>
      </c>
      <c r="G283" s="56"/>
      <c r="H283" s="3"/>
      <c r="Y283" s="10">
        <f t="shared" si="32"/>
        <v>2355.73</v>
      </c>
    </row>
    <row r="284" spans="1:25" ht="16.5">
      <c r="A284" s="18"/>
      <c r="B284" s="52" t="s">
        <v>770</v>
      </c>
      <c r="C284" s="14"/>
      <c r="D284" s="22"/>
      <c r="E284" s="22"/>
      <c r="F284" s="15"/>
      <c r="G284" s="56"/>
      <c r="H284" s="3"/>
      <c r="Y284" s="10">
        <f t="shared" si="32"/>
        <v>0</v>
      </c>
    </row>
    <row r="285" spans="1:25" ht="16.5">
      <c r="A285" s="18" t="s">
        <v>400</v>
      </c>
      <c r="B285" s="13" t="s">
        <v>380</v>
      </c>
      <c r="C285" s="14" t="s">
        <v>381</v>
      </c>
      <c r="D285" s="22">
        <v>1757.89</v>
      </c>
      <c r="E285" s="48">
        <f t="shared" ref="E285:E292" si="35">ROUND(D285*0.2,2)</f>
        <v>351.58</v>
      </c>
      <c r="F285" s="27">
        <f t="shared" ref="F285:F292" si="36">E285+D285</f>
        <v>2109.4700000000003</v>
      </c>
      <c r="G285" s="56"/>
      <c r="H285" s="3"/>
      <c r="Y285" s="10">
        <f t="shared" si="32"/>
        <v>1889.73</v>
      </c>
    </row>
    <row r="286" spans="1:25" ht="16.5">
      <c r="A286" s="18" t="s">
        <v>402</v>
      </c>
      <c r="B286" s="13" t="s">
        <v>383</v>
      </c>
      <c r="C286" s="14" t="s">
        <v>33</v>
      </c>
      <c r="D286" s="22">
        <v>182.55</v>
      </c>
      <c r="E286" s="48">
        <f t="shared" si="35"/>
        <v>36.51</v>
      </c>
      <c r="F286" s="27">
        <f t="shared" si="36"/>
        <v>219.06</v>
      </c>
      <c r="G286" s="56"/>
      <c r="H286" s="3"/>
      <c r="Y286" s="10">
        <f t="shared" si="32"/>
        <v>196.24</v>
      </c>
    </row>
    <row r="287" spans="1:25" ht="16.5">
      <c r="A287" s="18" t="s">
        <v>404</v>
      </c>
      <c r="B287" s="13" t="s">
        <v>385</v>
      </c>
      <c r="C287" s="14" t="s">
        <v>381</v>
      </c>
      <c r="D287" s="22">
        <v>1051.3</v>
      </c>
      <c r="E287" s="48">
        <f t="shared" si="35"/>
        <v>210.26</v>
      </c>
      <c r="F287" s="27">
        <f t="shared" si="36"/>
        <v>1261.56</v>
      </c>
      <c r="G287" s="56"/>
      <c r="H287" s="3"/>
      <c r="Y287" s="10">
        <f t="shared" si="32"/>
        <v>1130.1500000000001</v>
      </c>
    </row>
    <row r="288" spans="1:25" ht="16.5">
      <c r="A288" s="18" t="s">
        <v>406</v>
      </c>
      <c r="B288" s="13" t="s">
        <v>387</v>
      </c>
      <c r="C288" s="14" t="s">
        <v>388</v>
      </c>
      <c r="D288" s="22">
        <v>2032.07</v>
      </c>
      <c r="E288" s="48">
        <f t="shared" si="35"/>
        <v>406.41</v>
      </c>
      <c r="F288" s="27">
        <f t="shared" si="36"/>
        <v>2438.48</v>
      </c>
      <c r="G288" s="56"/>
      <c r="H288" s="3"/>
      <c r="Y288" s="10">
        <f t="shared" si="32"/>
        <v>2184.48</v>
      </c>
    </row>
    <row r="289" spans="1:25" ht="16.5">
      <c r="A289" s="18" t="s">
        <v>408</v>
      </c>
      <c r="B289" s="13" t="s">
        <v>390</v>
      </c>
      <c r="C289" s="14" t="s">
        <v>388</v>
      </c>
      <c r="D289" s="22">
        <v>2032.07</v>
      </c>
      <c r="E289" s="48">
        <f t="shared" si="35"/>
        <v>406.41</v>
      </c>
      <c r="F289" s="27">
        <f t="shared" si="36"/>
        <v>2438.48</v>
      </c>
      <c r="G289" s="56"/>
      <c r="H289" s="3"/>
      <c r="Y289" s="10">
        <f t="shared" si="32"/>
        <v>2184.48</v>
      </c>
    </row>
    <row r="290" spans="1:25" ht="16.5">
      <c r="A290" s="18" t="s">
        <v>411</v>
      </c>
      <c r="B290" s="13" t="s">
        <v>392</v>
      </c>
      <c r="C290" s="14" t="s">
        <v>388</v>
      </c>
      <c r="D290" s="22">
        <v>2268.2199999999998</v>
      </c>
      <c r="E290" s="48">
        <f t="shared" si="35"/>
        <v>453.64</v>
      </c>
      <c r="F290" s="27">
        <f t="shared" si="36"/>
        <v>2721.8599999999997</v>
      </c>
      <c r="G290" s="56"/>
      <c r="H290" s="3"/>
      <c r="Y290" s="10">
        <f t="shared" si="32"/>
        <v>2438.34</v>
      </c>
    </row>
    <row r="291" spans="1:25" ht="16.5">
      <c r="A291" s="18" t="s">
        <v>413</v>
      </c>
      <c r="B291" s="13" t="s">
        <v>394</v>
      </c>
      <c r="C291" s="14" t="s">
        <v>388</v>
      </c>
      <c r="D291" s="22">
        <v>2206.6799999999998</v>
      </c>
      <c r="E291" s="48">
        <f t="shared" si="35"/>
        <v>441.34</v>
      </c>
      <c r="F291" s="27">
        <f t="shared" si="36"/>
        <v>2648.02</v>
      </c>
      <c r="G291" s="56"/>
      <c r="H291" s="3"/>
      <c r="Y291" s="10">
        <f t="shared" si="32"/>
        <v>2372.1799999999998</v>
      </c>
    </row>
    <row r="292" spans="1:25" ht="16.5">
      <c r="A292" s="18" t="s">
        <v>414</v>
      </c>
      <c r="B292" s="13" t="s">
        <v>396</v>
      </c>
      <c r="C292" s="14" t="s">
        <v>397</v>
      </c>
      <c r="D292" s="22">
        <v>2230.83</v>
      </c>
      <c r="E292" s="48">
        <f t="shared" si="35"/>
        <v>446.17</v>
      </c>
      <c r="F292" s="27">
        <f t="shared" si="36"/>
        <v>2677</v>
      </c>
      <c r="G292" s="56"/>
      <c r="H292" s="3"/>
      <c r="Y292" s="10">
        <f t="shared" si="32"/>
        <v>2398.14</v>
      </c>
    </row>
    <row r="293" spans="1:25" ht="16.5">
      <c r="A293" s="18"/>
      <c r="B293" s="52" t="s">
        <v>771</v>
      </c>
      <c r="C293" s="14"/>
      <c r="D293" s="22"/>
      <c r="E293" s="22"/>
      <c r="F293" s="15"/>
      <c r="G293" s="56"/>
      <c r="H293" s="3"/>
      <c r="Y293" s="10">
        <f t="shared" si="32"/>
        <v>0</v>
      </c>
    </row>
    <row r="294" spans="1:25" ht="17.25">
      <c r="A294" s="18"/>
      <c r="B294" s="53" t="s">
        <v>398</v>
      </c>
      <c r="C294" s="14"/>
      <c r="D294" s="22"/>
      <c r="E294" s="22"/>
      <c r="F294" s="15"/>
      <c r="G294" s="56"/>
      <c r="H294" s="3"/>
      <c r="Y294" s="10">
        <f t="shared" si="32"/>
        <v>0</v>
      </c>
    </row>
    <row r="295" spans="1:25" ht="16.5">
      <c r="A295" s="18" t="s">
        <v>416</v>
      </c>
      <c r="B295" s="13" t="s">
        <v>71</v>
      </c>
      <c r="C295" s="14" t="s">
        <v>74</v>
      </c>
      <c r="D295" s="22">
        <v>138.57</v>
      </c>
      <c r="E295" s="48">
        <f t="shared" ref="E295:E300" si="37">ROUND(D295*0.2,2)</f>
        <v>27.71</v>
      </c>
      <c r="F295" s="27">
        <f t="shared" ref="F295:F300" si="38">E295+D295</f>
        <v>166.28</v>
      </c>
      <c r="G295" s="56"/>
      <c r="H295" s="3"/>
      <c r="Y295" s="10">
        <f t="shared" si="32"/>
        <v>148.96</v>
      </c>
    </row>
    <row r="296" spans="1:25" ht="16.5">
      <c r="A296" s="18" t="s">
        <v>419</v>
      </c>
      <c r="B296" s="13" t="s">
        <v>401</v>
      </c>
      <c r="C296" s="14" t="s">
        <v>33</v>
      </c>
      <c r="D296" s="22">
        <v>195.08</v>
      </c>
      <c r="E296" s="48">
        <f t="shared" si="37"/>
        <v>39.020000000000003</v>
      </c>
      <c r="F296" s="27">
        <f t="shared" si="38"/>
        <v>234.10000000000002</v>
      </c>
      <c r="G296" s="56"/>
      <c r="H296" s="3"/>
      <c r="Y296" s="10">
        <f t="shared" si="32"/>
        <v>209.71</v>
      </c>
    </row>
    <row r="297" spans="1:25" ht="16.5">
      <c r="A297" s="18" t="s">
        <v>422</v>
      </c>
      <c r="B297" s="13" t="s">
        <v>403</v>
      </c>
      <c r="C297" s="14" t="s">
        <v>33</v>
      </c>
      <c r="D297" s="22">
        <v>139.44</v>
      </c>
      <c r="E297" s="48">
        <f t="shared" si="37"/>
        <v>27.89</v>
      </c>
      <c r="F297" s="27">
        <f t="shared" si="38"/>
        <v>167.32999999999998</v>
      </c>
      <c r="G297" s="56"/>
      <c r="H297" s="3"/>
      <c r="Y297" s="10">
        <f t="shared" si="32"/>
        <v>149.9</v>
      </c>
    </row>
    <row r="298" spans="1:25" ht="16.5">
      <c r="A298" s="18" t="s">
        <v>424</v>
      </c>
      <c r="B298" s="13" t="s">
        <v>405</v>
      </c>
      <c r="C298" s="14" t="s">
        <v>33</v>
      </c>
      <c r="D298" s="22">
        <v>323.33999999999997</v>
      </c>
      <c r="E298" s="48">
        <f t="shared" si="37"/>
        <v>64.67</v>
      </c>
      <c r="F298" s="27">
        <f t="shared" si="38"/>
        <v>388.01</v>
      </c>
      <c r="G298" s="56"/>
      <c r="H298" s="3"/>
      <c r="Y298" s="10">
        <f t="shared" si="32"/>
        <v>347.59</v>
      </c>
    </row>
    <row r="299" spans="1:25" ht="16.5">
      <c r="A299" s="18" t="s">
        <v>427</v>
      </c>
      <c r="B299" s="13" t="s">
        <v>407</v>
      </c>
      <c r="C299" s="14" t="s">
        <v>33</v>
      </c>
      <c r="D299" s="22">
        <v>81.96</v>
      </c>
      <c r="E299" s="48">
        <f t="shared" si="37"/>
        <v>16.39</v>
      </c>
      <c r="F299" s="27">
        <f t="shared" si="38"/>
        <v>98.35</v>
      </c>
      <c r="G299" s="56"/>
      <c r="H299" s="3"/>
      <c r="Y299" s="10">
        <f t="shared" si="32"/>
        <v>88.11</v>
      </c>
    </row>
    <row r="300" spans="1:25" ht="16.5">
      <c r="A300" s="18" t="s">
        <v>428</v>
      </c>
      <c r="B300" s="13" t="s">
        <v>409</v>
      </c>
      <c r="C300" s="14" t="s">
        <v>33</v>
      </c>
      <c r="D300" s="22">
        <v>242.63</v>
      </c>
      <c r="E300" s="48">
        <f t="shared" si="37"/>
        <v>48.53</v>
      </c>
      <c r="F300" s="27">
        <f t="shared" si="38"/>
        <v>291.15999999999997</v>
      </c>
      <c r="G300" s="56"/>
      <c r="H300" s="3"/>
      <c r="Y300" s="10">
        <f t="shared" si="32"/>
        <v>260.83</v>
      </c>
    </row>
    <row r="301" spans="1:25" ht="17.25">
      <c r="A301" s="18"/>
      <c r="B301" s="53" t="s">
        <v>410</v>
      </c>
      <c r="C301" s="41"/>
      <c r="D301" s="22"/>
      <c r="E301" s="22"/>
      <c r="F301" s="15"/>
      <c r="G301" s="56"/>
      <c r="H301" s="3"/>
      <c r="Y301" s="10">
        <f t="shared" si="32"/>
        <v>0</v>
      </c>
    </row>
    <row r="302" spans="1:25" ht="16.5">
      <c r="A302" s="18" t="s">
        <v>430</v>
      </c>
      <c r="B302" s="13" t="s">
        <v>412</v>
      </c>
      <c r="C302" s="14" t="s">
        <v>33</v>
      </c>
      <c r="D302" s="22">
        <v>949.31</v>
      </c>
      <c r="E302" s="48">
        <f>ROUND(D302*0.2,2)</f>
        <v>189.86</v>
      </c>
      <c r="F302" s="27">
        <f>E302+D302</f>
        <v>1139.17</v>
      </c>
      <c r="G302" s="56"/>
      <c r="H302" s="3"/>
      <c r="Y302" s="10">
        <f t="shared" si="32"/>
        <v>1020.51</v>
      </c>
    </row>
    <row r="303" spans="1:25" ht="16.5">
      <c r="A303" s="18" t="s">
        <v>432</v>
      </c>
      <c r="B303" s="13" t="s">
        <v>186</v>
      </c>
      <c r="C303" s="14" t="s">
        <v>23</v>
      </c>
      <c r="D303" s="22">
        <v>1161.1099999999999</v>
      </c>
      <c r="E303" s="48">
        <f>ROUND(D303*0.2,2)</f>
        <v>232.22</v>
      </c>
      <c r="F303" s="27">
        <f>E303+D303</f>
        <v>1393.33</v>
      </c>
      <c r="G303" s="56"/>
      <c r="H303" s="3"/>
      <c r="Y303" s="10">
        <f t="shared" si="32"/>
        <v>1248.19</v>
      </c>
    </row>
    <row r="304" spans="1:25" ht="16.5">
      <c r="A304" s="18" t="s">
        <v>434</v>
      </c>
      <c r="B304" s="13" t="s">
        <v>188</v>
      </c>
      <c r="C304" s="14" t="s">
        <v>33</v>
      </c>
      <c r="D304" s="22">
        <v>1840.21</v>
      </c>
      <c r="E304" s="48">
        <f>ROUND(D304*0.2,2)</f>
        <v>368.04</v>
      </c>
      <c r="F304" s="27">
        <f>E304+D304</f>
        <v>2208.25</v>
      </c>
      <c r="G304" s="56"/>
      <c r="H304" s="3"/>
      <c r="Y304" s="10">
        <f t="shared" si="32"/>
        <v>1978.23</v>
      </c>
    </row>
    <row r="305" spans="1:25" ht="16.5">
      <c r="A305" s="18"/>
      <c r="B305" s="52" t="s">
        <v>415</v>
      </c>
      <c r="C305" s="39"/>
      <c r="D305" s="22"/>
      <c r="E305" s="22"/>
      <c r="F305" s="15"/>
      <c r="G305" s="56"/>
      <c r="H305" s="3"/>
      <c r="Y305" s="10">
        <f t="shared" si="32"/>
        <v>0</v>
      </c>
    </row>
    <row r="306" spans="1:25" ht="16.5">
      <c r="A306" s="18" t="s">
        <v>435</v>
      </c>
      <c r="B306" s="13" t="s">
        <v>417</v>
      </c>
      <c r="C306" s="14" t="s">
        <v>418</v>
      </c>
      <c r="D306" s="22">
        <v>78.97</v>
      </c>
      <c r="E306" s="48">
        <f>ROUND(D306*0.2,2)</f>
        <v>15.79</v>
      </c>
      <c r="F306" s="27">
        <f t="shared" ref="F306:F316" si="39">E306+D306</f>
        <v>94.759999999999991</v>
      </c>
      <c r="G306" s="56"/>
      <c r="H306" s="3"/>
      <c r="Y306" s="10">
        <f t="shared" si="32"/>
        <v>84.89</v>
      </c>
    </row>
    <row r="307" spans="1:25" ht="33">
      <c r="A307" s="18" t="s">
        <v>438</v>
      </c>
      <c r="B307" s="13" t="s">
        <v>420</v>
      </c>
      <c r="C307" s="14" t="s">
        <v>421</v>
      </c>
      <c r="D307" s="22">
        <v>1493.22</v>
      </c>
      <c r="E307" s="48">
        <f>ROUND(D307*0.2,2)</f>
        <v>298.64</v>
      </c>
      <c r="F307" s="27">
        <f t="shared" si="39"/>
        <v>1791.8600000000001</v>
      </c>
      <c r="G307" s="56"/>
      <c r="H307" s="3"/>
      <c r="Y307" s="10">
        <f t="shared" si="32"/>
        <v>1605.21</v>
      </c>
    </row>
    <row r="308" spans="1:25" ht="16.5">
      <c r="A308" s="18" t="s">
        <v>440</v>
      </c>
      <c r="B308" s="13" t="s">
        <v>423</v>
      </c>
      <c r="C308" s="14" t="s">
        <v>418</v>
      </c>
      <c r="D308" s="22">
        <v>513.52</v>
      </c>
      <c r="E308" s="48">
        <f>ROUND(D308*0.2,2)</f>
        <v>102.7</v>
      </c>
      <c r="F308" s="27">
        <f t="shared" si="39"/>
        <v>616.22</v>
      </c>
      <c r="G308" s="56"/>
      <c r="H308" s="3"/>
      <c r="Y308" s="10">
        <f t="shared" si="32"/>
        <v>552.03</v>
      </c>
    </row>
    <row r="309" spans="1:25" ht="16.5">
      <c r="A309" s="18" t="s">
        <v>442</v>
      </c>
      <c r="B309" s="13" t="s">
        <v>425</v>
      </c>
      <c r="C309" s="14" t="s">
        <v>418</v>
      </c>
      <c r="D309" s="22">
        <v>462.39</v>
      </c>
      <c r="E309" s="48">
        <f>ROUND(D309*0.2,2)</f>
        <v>92.48</v>
      </c>
      <c r="F309" s="27">
        <f t="shared" si="39"/>
        <v>554.87</v>
      </c>
      <c r="G309" s="56"/>
      <c r="H309" s="3"/>
      <c r="Y309" s="10">
        <f t="shared" si="32"/>
        <v>497.07</v>
      </c>
    </row>
    <row r="310" spans="1:25" ht="17.25">
      <c r="A310" s="18"/>
      <c r="B310" s="82" t="s">
        <v>426</v>
      </c>
      <c r="C310" s="82"/>
      <c r="D310" s="22"/>
      <c r="E310" s="22"/>
      <c r="F310" s="27"/>
      <c r="G310" s="56"/>
      <c r="H310" s="3"/>
      <c r="Y310" s="10">
        <f t="shared" si="32"/>
        <v>0</v>
      </c>
    </row>
    <row r="311" spans="1:25" ht="16.5">
      <c r="A311" s="18" t="s">
        <v>444</v>
      </c>
      <c r="B311" s="13" t="s">
        <v>71</v>
      </c>
      <c r="C311" s="14" t="s">
        <v>418</v>
      </c>
      <c r="D311" s="22">
        <v>179.91</v>
      </c>
      <c r="E311" s="48">
        <f>ROUND(D311*0.2,2)</f>
        <v>35.979999999999997</v>
      </c>
      <c r="F311" s="27">
        <f t="shared" si="39"/>
        <v>215.89</v>
      </c>
      <c r="G311" s="56"/>
      <c r="H311" s="3"/>
      <c r="Y311" s="10">
        <f t="shared" si="32"/>
        <v>193.4</v>
      </c>
    </row>
    <row r="312" spans="1:25" ht="16.5">
      <c r="A312" s="18" t="s">
        <v>446</v>
      </c>
      <c r="B312" s="13" t="s">
        <v>429</v>
      </c>
      <c r="C312" s="14" t="s">
        <v>418</v>
      </c>
      <c r="D312" s="22">
        <v>256.66000000000003</v>
      </c>
      <c r="E312" s="48">
        <f>ROUND(D312*0.2,2)</f>
        <v>51.33</v>
      </c>
      <c r="F312" s="27">
        <f t="shared" si="39"/>
        <v>307.99</v>
      </c>
      <c r="G312" s="56"/>
      <c r="H312" s="3"/>
      <c r="Y312" s="10">
        <f t="shared" si="32"/>
        <v>275.91000000000003</v>
      </c>
    </row>
    <row r="313" spans="1:25" ht="16.5">
      <c r="A313" s="18" t="s">
        <v>448</v>
      </c>
      <c r="B313" s="13" t="s">
        <v>431</v>
      </c>
      <c r="C313" s="14"/>
      <c r="D313" s="22"/>
      <c r="E313" s="22"/>
      <c r="F313" s="27"/>
      <c r="G313" s="56"/>
      <c r="H313" s="3"/>
      <c r="Y313" s="10">
        <f t="shared" si="32"/>
        <v>0</v>
      </c>
    </row>
    <row r="314" spans="1:25" ht="16.5">
      <c r="A314" s="18" t="s">
        <v>450</v>
      </c>
      <c r="B314" s="13" t="s">
        <v>433</v>
      </c>
      <c r="C314" s="14" t="s">
        <v>418</v>
      </c>
      <c r="D314" s="22">
        <v>225.12</v>
      </c>
      <c r="E314" s="48">
        <f>ROUND(D314*0.2,2)</f>
        <v>45.02</v>
      </c>
      <c r="F314" s="27">
        <f t="shared" si="39"/>
        <v>270.14</v>
      </c>
      <c r="G314" s="56"/>
      <c r="H314" s="3"/>
      <c r="Y314" s="10">
        <f t="shared" si="32"/>
        <v>242</v>
      </c>
    </row>
    <row r="315" spans="1:25" ht="16.5">
      <c r="A315" s="18" t="s">
        <v>452</v>
      </c>
      <c r="B315" s="13" t="s">
        <v>429</v>
      </c>
      <c r="C315" s="14" t="s">
        <v>418</v>
      </c>
      <c r="D315" s="22">
        <v>405.93</v>
      </c>
      <c r="E315" s="48">
        <f>ROUND(D315*0.2,2)</f>
        <v>81.19</v>
      </c>
      <c r="F315" s="27">
        <f t="shared" si="39"/>
        <v>487.12</v>
      </c>
      <c r="G315" s="56"/>
      <c r="H315" s="3"/>
      <c r="Y315" s="10">
        <f t="shared" si="32"/>
        <v>436.37</v>
      </c>
    </row>
    <row r="316" spans="1:25" ht="16.5">
      <c r="A316" s="18" t="s">
        <v>455</v>
      </c>
      <c r="B316" s="13" t="s">
        <v>436</v>
      </c>
      <c r="C316" s="14" t="s">
        <v>33</v>
      </c>
      <c r="D316" s="22">
        <v>232.66</v>
      </c>
      <c r="E316" s="48">
        <f>ROUND(D316*0.2,2)</f>
        <v>46.53</v>
      </c>
      <c r="F316" s="27">
        <f t="shared" si="39"/>
        <v>279.19</v>
      </c>
      <c r="G316" s="56"/>
      <c r="H316" s="3"/>
      <c r="Y316" s="10">
        <f t="shared" si="32"/>
        <v>250.11</v>
      </c>
    </row>
    <row r="317" spans="1:25" ht="16.5">
      <c r="A317" s="18"/>
      <c r="B317" s="52" t="s">
        <v>437</v>
      </c>
      <c r="C317" s="39"/>
      <c r="D317" s="22"/>
      <c r="E317" s="22"/>
      <c r="F317" s="15"/>
      <c r="G317" s="56"/>
      <c r="H317" s="3"/>
      <c r="Y317" s="10">
        <f t="shared" si="32"/>
        <v>0</v>
      </c>
    </row>
    <row r="318" spans="1:25" ht="16.5">
      <c r="A318" s="18" t="s">
        <v>458</v>
      </c>
      <c r="B318" s="13" t="s">
        <v>439</v>
      </c>
      <c r="C318" s="14" t="s">
        <v>20</v>
      </c>
      <c r="D318" s="22">
        <v>134.75</v>
      </c>
      <c r="E318" s="48">
        <f t="shared" ref="E318:E335" si="40">ROUND(D318*0.2,2)</f>
        <v>26.95</v>
      </c>
      <c r="F318" s="27">
        <f t="shared" ref="F318:F335" si="41">E318+D318</f>
        <v>161.69999999999999</v>
      </c>
      <c r="G318" s="13" t="s">
        <v>439</v>
      </c>
      <c r="H318" s="3"/>
      <c r="Y318" s="10">
        <f t="shared" si="32"/>
        <v>144.86000000000001</v>
      </c>
    </row>
    <row r="319" spans="1:25" ht="16.5">
      <c r="A319" s="18" t="s">
        <v>461</v>
      </c>
      <c r="B319" s="13" t="s">
        <v>441</v>
      </c>
      <c r="C319" s="14" t="s">
        <v>14</v>
      </c>
      <c r="D319" s="22">
        <v>44.43</v>
      </c>
      <c r="E319" s="48">
        <f t="shared" si="40"/>
        <v>8.89</v>
      </c>
      <c r="F319" s="27">
        <f t="shared" si="41"/>
        <v>53.32</v>
      </c>
      <c r="G319" s="13" t="s">
        <v>22</v>
      </c>
      <c r="H319" s="3"/>
      <c r="Y319" s="10">
        <f t="shared" si="32"/>
        <v>47.76</v>
      </c>
    </row>
    <row r="320" spans="1:25" ht="16.5">
      <c r="A320" s="18" t="s">
        <v>463</v>
      </c>
      <c r="B320" s="13" t="s">
        <v>443</v>
      </c>
      <c r="C320" s="14" t="s">
        <v>14</v>
      </c>
      <c r="D320" s="22">
        <v>164.94</v>
      </c>
      <c r="E320" s="48">
        <f t="shared" si="40"/>
        <v>32.99</v>
      </c>
      <c r="F320" s="27">
        <f t="shared" si="41"/>
        <v>197.93</v>
      </c>
      <c r="G320" s="13" t="s">
        <v>22</v>
      </c>
      <c r="H320" s="3"/>
      <c r="Y320" s="10">
        <f t="shared" si="32"/>
        <v>177.31</v>
      </c>
    </row>
    <row r="321" spans="1:25" ht="16.5">
      <c r="A321" s="18" t="s">
        <v>465</v>
      </c>
      <c r="B321" s="13" t="s">
        <v>445</v>
      </c>
      <c r="C321" s="14" t="s">
        <v>14</v>
      </c>
      <c r="D321" s="22">
        <v>59.48</v>
      </c>
      <c r="E321" s="48">
        <f t="shared" si="40"/>
        <v>11.9</v>
      </c>
      <c r="F321" s="27">
        <f t="shared" si="41"/>
        <v>71.38</v>
      </c>
      <c r="G321" s="13" t="s">
        <v>22</v>
      </c>
      <c r="H321" s="3"/>
      <c r="Y321" s="10">
        <f t="shared" si="32"/>
        <v>63.94</v>
      </c>
    </row>
    <row r="322" spans="1:25" ht="16.5">
      <c r="A322" s="18" t="s">
        <v>467</v>
      </c>
      <c r="B322" s="13" t="s">
        <v>447</v>
      </c>
      <c r="C322" s="14" t="s">
        <v>14</v>
      </c>
      <c r="D322" s="22">
        <v>104.68</v>
      </c>
      <c r="E322" s="48">
        <f t="shared" si="40"/>
        <v>20.94</v>
      </c>
      <c r="F322" s="27">
        <f t="shared" si="41"/>
        <v>125.62</v>
      </c>
      <c r="G322" s="13" t="s">
        <v>22</v>
      </c>
      <c r="H322" s="3"/>
      <c r="Y322" s="10">
        <f t="shared" si="32"/>
        <v>112.53</v>
      </c>
    </row>
    <row r="323" spans="1:25" ht="16.5">
      <c r="A323" s="18" t="s">
        <v>469</v>
      </c>
      <c r="B323" s="13" t="s">
        <v>449</v>
      </c>
      <c r="C323" s="14" t="s">
        <v>14</v>
      </c>
      <c r="D323" s="22">
        <v>74.55</v>
      </c>
      <c r="E323" s="48">
        <f t="shared" si="40"/>
        <v>14.91</v>
      </c>
      <c r="F323" s="27">
        <f t="shared" si="41"/>
        <v>89.46</v>
      </c>
      <c r="G323" s="13" t="s">
        <v>22</v>
      </c>
      <c r="H323" s="3"/>
      <c r="Y323" s="10">
        <f t="shared" ref="Y323:Y386" si="42">ROUND(D323+(D323*7.5%),2)</f>
        <v>80.14</v>
      </c>
    </row>
    <row r="324" spans="1:25" ht="16.5">
      <c r="A324" s="18" t="s">
        <v>471</v>
      </c>
      <c r="B324" s="13" t="s">
        <v>451</v>
      </c>
      <c r="C324" s="14" t="s">
        <v>14</v>
      </c>
      <c r="D324" s="22">
        <v>74.55</v>
      </c>
      <c r="E324" s="48">
        <f t="shared" si="40"/>
        <v>14.91</v>
      </c>
      <c r="F324" s="27">
        <f t="shared" si="41"/>
        <v>89.46</v>
      </c>
      <c r="G324" s="13" t="s">
        <v>22</v>
      </c>
      <c r="H324" s="3"/>
      <c r="Y324" s="10">
        <f t="shared" si="42"/>
        <v>80.14</v>
      </c>
    </row>
    <row r="325" spans="1:25" ht="16.5">
      <c r="A325" s="18" t="s">
        <v>475</v>
      </c>
      <c r="B325" s="13" t="s">
        <v>453</v>
      </c>
      <c r="C325" s="14" t="s">
        <v>20</v>
      </c>
      <c r="D325" s="22">
        <v>147.43</v>
      </c>
      <c r="E325" s="48">
        <f t="shared" si="40"/>
        <v>29.49</v>
      </c>
      <c r="F325" s="27">
        <f t="shared" si="41"/>
        <v>176.92000000000002</v>
      </c>
      <c r="G325" s="13" t="s">
        <v>454</v>
      </c>
      <c r="H325" s="3"/>
      <c r="Y325" s="10">
        <f t="shared" si="42"/>
        <v>158.49</v>
      </c>
    </row>
    <row r="326" spans="1:25" ht="16.5">
      <c r="A326" s="18" t="s">
        <v>477</v>
      </c>
      <c r="B326" s="13" t="s">
        <v>456</v>
      </c>
      <c r="C326" s="14" t="s">
        <v>20</v>
      </c>
      <c r="D326" s="22">
        <v>314.36</v>
      </c>
      <c r="E326" s="48">
        <f t="shared" si="40"/>
        <v>62.87</v>
      </c>
      <c r="F326" s="27">
        <f t="shared" si="41"/>
        <v>377.23</v>
      </c>
      <c r="G326" s="13" t="s">
        <v>457</v>
      </c>
      <c r="H326" s="3"/>
      <c r="Y326" s="10">
        <f t="shared" si="42"/>
        <v>337.94</v>
      </c>
    </row>
    <row r="327" spans="1:25" ht="16.5">
      <c r="A327" s="18" t="s">
        <v>479</v>
      </c>
      <c r="B327" s="13" t="s">
        <v>459</v>
      </c>
      <c r="C327" s="14" t="s">
        <v>20</v>
      </c>
      <c r="D327" s="22">
        <v>244.12</v>
      </c>
      <c r="E327" s="48">
        <f t="shared" si="40"/>
        <v>48.82</v>
      </c>
      <c r="F327" s="27">
        <f t="shared" si="41"/>
        <v>292.94</v>
      </c>
      <c r="G327" s="13" t="s">
        <v>460</v>
      </c>
      <c r="H327" s="3"/>
      <c r="Y327" s="10">
        <f t="shared" si="42"/>
        <v>262.43</v>
      </c>
    </row>
    <row r="328" spans="1:25" ht="16.5">
      <c r="A328" s="18" t="s">
        <v>481</v>
      </c>
      <c r="B328" s="13" t="s">
        <v>462</v>
      </c>
      <c r="C328" s="14" t="s">
        <v>20</v>
      </c>
      <c r="D328" s="22">
        <v>243.09</v>
      </c>
      <c r="E328" s="48">
        <f t="shared" si="40"/>
        <v>48.62</v>
      </c>
      <c r="F328" s="27">
        <f t="shared" si="41"/>
        <v>291.70999999999998</v>
      </c>
      <c r="G328" s="13" t="s">
        <v>460</v>
      </c>
      <c r="H328" s="3"/>
      <c r="Y328" s="10">
        <f t="shared" si="42"/>
        <v>261.32</v>
      </c>
    </row>
    <row r="329" spans="1:25" ht="16.5">
      <c r="A329" s="18" t="s">
        <v>483</v>
      </c>
      <c r="B329" s="13" t="s">
        <v>464</v>
      </c>
      <c r="C329" s="14" t="s">
        <v>20</v>
      </c>
      <c r="D329" s="22">
        <v>262.12</v>
      </c>
      <c r="E329" s="48">
        <f t="shared" si="40"/>
        <v>52.42</v>
      </c>
      <c r="F329" s="27">
        <f t="shared" si="41"/>
        <v>314.54000000000002</v>
      </c>
      <c r="G329" s="13" t="s">
        <v>460</v>
      </c>
      <c r="H329" s="3"/>
      <c r="Y329" s="10">
        <f t="shared" si="42"/>
        <v>281.77999999999997</v>
      </c>
    </row>
    <row r="330" spans="1:25" ht="16.5">
      <c r="A330" s="18" t="s">
        <v>487</v>
      </c>
      <c r="B330" s="13" t="s">
        <v>466</v>
      </c>
      <c r="C330" s="14" t="s">
        <v>20</v>
      </c>
      <c r="D330" s="22">
        <v>232.25</v>
      </c>
      <c r="E330" s="48">
        <f t="shared" si="40"/>
        <v>46.45</v>
      </c>
      <c r="F330" s="27">
        <f t="shared" si="41"/>
        <v>278.7</v>
      </c>
      <c r="G330" s="13" t="s">
        <v>17</v>
      </c>
      <c r="H330" s="3"/>
      <c r="Y330" s="10">
        <f t="shared" si="42"/>
        <v>249.67</v>
      </c>
    </row>
    <row r="331" spans="1:25" ht="16.5">
      <c r="A331" s="18" t="s">
        <v>489</v>
      </c>
      <c r="B331" s="13" t="s">
        <v>468</v>
      </c>
      <c r="C331" s="14" t="s">
        <v>20</v>
      </c>
      <c r="D331" s="22">
        <v>246.43</v>
      </c>
      <c r="E331" s="48">
        <f t="shared" si="40"/>
        <v>49.29</v>
      </c>
      <c r="F331" s="27">
        <f t="shared" si="41"/>
        <v>295.72000000000003</v>
      </c>
      <c r="G331" s="13" t="s">
        <v>460</v>
      </c>
      <c r="H331" s="3"/>
      <c r="Y331" s="10">
        <f t="shared" si="42"/>
        <v>264.91000000000003</v>
      </c>
    </row>
    <row r="332" spans="1:25" ht="16.5">
      <c r="A332" s="18" t="s">
        <v>491</v>
      </c>
      <c r="B332" s="13" t="s">
        <v>470</v>
      </c>
      <c r="C332" s="14" t="s">
        <v>20</v>
      </c>
      <c r="D332" s="22">
        <v>246.43</v>
      </c>
      <c r="E332" s="48">
        <f t="shared" si="40"/>
        <v>49.29</v>
      </c>
      <c r="F332" s="27">
        <f t="shared" si="41"/>
        <v>295.72000000000003</v>
      </c>
      <c r="G332" s="13" t="s">
        <v>460</v>
      </c>
      <c r="H332" s="3"/>
      <c r="Y332" s="10">
        <f t="shared" si="42"/>
        <v>264.91000000000003</v>
      </c>
    </row>
    <row r="333" spans="1:25" ht="16.5">
      <c r="A333" s="18" t="s">
        <v>493</v>
      </c>
      <c r="B333" s="13" t="s">
        <v>472</v>
      </c>
      <c r="C333" s="14" t="s">
        <v>20</v>
      </c>
      <c r="D333" s="22">
        <v>246.43</v>
      </c>
      <c r="E333" s="48">
        <f t="shared" si="40"/>
        <v>49.29</v>
      </c>
      <c r="F333" s="27">
        <f t="shared" si="41"/>
        <v>295.72000000000003</v>
      </c>
      <c r="G333" s="13" t="s">
        <v>460</v>
      </c>
      <c r="H333" s="3"/>
      <c r="Y333" s="10">
        <f t="shared" si="42"/>
        <v>264.91000000000003</v>
      </c>
    </row>
    <row r="334" spans="1:25" ht="16.5">
      <c r="A334" s="18" t="s">
        <v>774</v>
      </c>
      <c r="B334" s="13" t="s">
        <v>775</v>
      </c>
      <c r="C334" s="14" t="s">
        <v>20</v>
      </c>
      <c r="D334" s="22">
        <v>205.73</v>
      </c>
      <c r="E334" s="48">
        <f t="shared" si="40"/>
        <v>41.15</v>
      </c>
      <c r="F334" s="27">
        <f t="shared" si="41"/>
        <v>246.88</v>
      </c>
      <c r="G334" s="13" t="s">
        <v>17</v>
      </c>
      <c r="H334" s="3"/>
      <c r="Y334" s="10">
        <f t="shared" si="42"/>
        <v>221.16</v>
      </c>
    </row>
    <row r="335" spans="1:25" ht="16.5">
      <c r="A335" s="18">
        <v>3202885</v>
      </c>
      <c r="B335" s="13" t="s">
        <v>778</v>
      </c>
      <c r="C335" s="14" t="s">
        <v>777</v>
      </c>
      <c r="D335" s="22">
        <v>482.81</v>
      </c>
      <c r="E335" s="50">
        <f t="shared" si="40"/>
        <v>96.56</v>
      </c>
      <c r="F335" s="27">
        <f t="shared" si="41"/>
        <v>579.37</v>
      </c>
      <c r="G335" s="13" t="s">
        <v>12</v>
      </c>
      <c r="H335" s="3"/>
      <c r="Y335" s="10">
        <f t="shared" si="42"/>
        <v>519.02</v>
      </c>
    </row>
    <row r="336" spans="1:25" ht="16.5">
      <c r="A336" s="18"/>
      <c r="B336" s="52" t="s">
        <v>473</v>
      </c>
      <c r="C336" s="14"/>
      <c r="D336" s="22"/>
      <c r="E336" s="22"/>
      <c r="F336" s="15"/>
      <c r="G336" s="56"/>
      <c r="H336" s="3"/>
      <c r="Y336" s="10">
        <f t="shared" si="42"/>
        <v>0</v>
      </c>
    </row>
    <row r="337" spans="1:25" ht="17.25">
      <c r="A337" s="18"/>
      <c r="B337" s="53" t="s">
        <v>474</v>
      </c>
      <c r="C337" s="14"/>
      <c r="D337" s="22"/>
      <c r="E337" s="22"/>
      <c r="F337" s="15"/>
      <c r="G337" s="56"/>
      <c r="H337" s="3"/>
      <c r="Y337" s="10">
        <f t="shared" si="42"/>
        <v>0</v>
      </c>
    </row>
    <row r="338" spans="1:25" ht="16.5">
      <c r="A338" s="18" t="s">
        <v>496</v>
      </c>
      <c r="B338" s="13" t="s">
        <v>476</v>
      </c>
      <c r="C338" s="14" t="s">
        <v>33</v>
      </c>
      <c r="D338" s="22">
        <v>566.23</v>
      </c>
      <c r="E338" s="48">
        <f>ROUND(D338*0.2,2)</f>
        <v>113.25</v>
      </c>
      <c r="F338" s="27">
        <f>E338+D338</f>
        <v>679.48</v>
      </c>
      <c r="G338" s="56"/>
      <c r="H338" s="3"/>
      <c r="Y338" s="10">
        <f t="shared" si="42"/>
        <v>608.70000000000005</v>
      </c>
    </row>
    <row r="339" spans="1:25" ht="16.5">
      <c r="A339" s="18" t="s">
        <v>498</v>
      </c>
      <c r="B339" s="13" t="s">
        <v>478</v>
      </c>
      <c r="C339" s="14" t="s">
        <v>33</v>
      </c>
      <c r="D339" s="22">
        <v>644.04</v>
      </c>
      <c r="E339" s="48">
        <f>ROUND(D339*0.2,2)</f>
        <v>128.81</v>
      </c>
      <c r="F339" s="27">
        <f>E339+D339</f>
        <v>772.84999999999991</v>
      </c>
      <c r="G339" s="56"/>
      <c r="H339" s="3"/>
      <c r="Y339" s="10">
        <f t="shared" si="42"/>
        <v>692.34</v>
      </c>
    </row>
    <row r="340" spans="1:25" ht="16.5">
      <c r="A340" s="18" t="s">
        <v>500</v>
      </c>
      <c r="B340" s="13" t="s">
        <v>480</v>
      </c>
      <c r="C340" s="14" t="s">
        <v>33</v>
      </c>
      <c r="D340" s="22">
        <v>343.36</v>
      </c>
      <c r="E340" s="48">
        <f>ROUND(D340*0.2,2)</f>
        <v>68.67</v>
      </c>
      <c r="F340" s="27">
        <f>E340+D340</f>
        <v>412.03000000000003</v>
      </c>
      <c r="G340" s="56"/>
      <c r="H340" s="3"/>
      <c r="Y340" s="10">
        <f t="shared" si="42"/>
        <v>369.11</v>
      </c>
    </row>
    <row r="341" spans="1:25" ht="16.5">
      <c r="A341" s="18" t="s">
        <v>502</v>
      </c>
      <c r="B341" s="13" t="s">
        <v>482</v>
      </c>
      <c r="C341" s="14" t="s">
        <v>33</v>
      </c>
      <c r="D341" s="22">
        <v>418.7</v>
      </c>
      <c r="E341" s="48">
        <f>ROUND(D341*0.2,2)</f>
        <v>83.74</v>
      </c>
      <c r="F341" s="27">
        <f>E341+D341</f>
        <v>502.44</v>
      </c>
      <c r="G341" s="56"/>
      <c r="H341" s="3"/>
      <c r="Y341" s="10">
        <f t="shared" si="42"/>
        <v>450.1</v>
      </c>
    </row>
    <row r="342" spans="1:25" ht="16.5">
      <c r="A342" s="18" t="s">
        <v>504</v>
      </c>
      <c r="B342" s="13" t="s">
        <v>484</v>
      </c>
      <c r="C342" s="14" t="s">
        <v>33</v>
      </c>
      <c r="D342" s="22">
        <v>107.22</v>
      </c>
      <c r="E342" s="48">
        <f>ROUND(D342*0.2,2)</f>
        <v>21.44</v>
      </c>
      <c r="F342" s="27">
        <f>E342+D342</f>
        <v>128.66</v>
      </c>
      <c r="G342" s="56"/>
      <c r="H342" s="3"/>
      <c r="Y342" s="10">
        <f t="shared" si="42"/>
        <v>115.26</v>
      </c>
    </row>
    <row r="343" spans="1:25" ht="17.25">
      <c r="A343" s="18"/>
      <c r="B343" s="53" t="s">
        <v>485</v>
      </c>
      <c r="C343" s="14"/>
      <c r="D343" s="22"/>
      <c r="E343" s="22"/>
      <c r="F343" s="15"/>
      <c r="G343" s="56"/>
      <c r="H343" s="3"/>
      <c r="Y343" s="10">
        <f t="shared" si="42"/>
        <v>0</v>
      </c>
    </row>
    <row r="344" spans="1:25" ht="16.5">
      <c r="A344" s="18"/>
      <c r="B344" s="52" t="s">
        <v>486</v>
      </c>
      <c r="C344" s="14"/>
      <c r="D344" s="22"/>
      <c r="E344" s="22"/>
      <c r="F344" s="15"/>
      <c r="G344" s="56"/>
      <c r="H344" s="3"/>
      <c r="Y344" s="10">
        <f t="shared" si="42"/>
        <v>0</v>
      </c>
    </row>
    <row r="345" spans="1:25" ht="16.5">
      <c r="A345" s="18" t="s">
        <v>506</v>
      </c>
      <c r="B345" s="13" t="s">
        <v>488</v>
      </c>
      <c r="C345" s="14" t="s">
        <v>421</v>
      </c>
      <c r="D345" s="22">
        <v>2423.02</v>
      </c>
      <c r="E345" s="48">
        <f>ROUND(D345*0.2,2)</f>
        <v>484.6</v>
      </c>
      <c r="F345" s="27">
        <f>E345+D345</f>
        <v>2907.62</v>
      </c>
      <c r="G345" s="56"/>
      <c r="H345" s="3"/>
      <c r="Y345" s="10">
        <f t="shared" si="42"/>
        <v>2604.75</v>
      </c>
    </row>
    <row r="346" spans="1:25" ht="16.5">
      <c r="A346" s="18" t="s">
        <v>509</v>
      </c>
      <c r="B346" s="13" t="s">
        <v>490</v>
      </c>
      <c r="C346" s="14" t="s">
        <v>421</v>
      </c>
      <c r="D346" s="22">
        <v>1908.85</v>
      </c>
      <c r="E346" s="48">
        <f>ROUND(D346*0.2,2)</f>
        <v>381.77</v>
      </c>
      <c r="F346" s="27">
        <f>E346+D346</f>
        <v>2290.62</v>
      </c>
      <c r="G346" s="56"/>
      <c r="H346" s="3"/>
      <c r="Y346" s="10">
        <f t="shared" si="42"/>
        <v>2052.0100000000002</v>
      </c>
    </row>
    <row r="347" spans="1:25" ht="16.5">
      <c r="A347" s="18" t="s">
        <v>512</v>
      </c>
      <c r="B347" s="13" t="s">
        <v>492</v>
      </c>
      <c r="C347" s="14" t="s">
        <v>421</v>
      </c>
      <c r="D347" s="22">
        <v>3651.7</v>
      </c>
      <c r="E347" s="48">
        <f>ROUND(D347*0.2,2)</f>
        <v>730.34</v>
      </c>
      <c r="F347" s="27">
        <f>E347+D347</f>
        <v>4382.04</v>
      </c>
      <c r="G347" s="56"/>
      <c r="H347" s="3"/>
      <c r="Y347" s="10">
        <f t="shared" si="42"/>
        <v>3925.58</v>
      </c>
    </row>
    <row r="348" spans="1:25" ht="16.5">
      <c r="A348" s="18" t="s">
        <v>514</v>
      </c>
      <c r="B348" s="13" t="s">
        <v>494</v>
      </c>
      <c r="C348" s="14" t="s">
        <v>421</v>
      </c>
      <c r="D348" s="22">
        <v>3373.55</v>
      </c>
      <c r="E348" s="48">
        <f>ROUND(D348*0.2,2)</f>
        <v>674.71</v>
      </c>
      <c r="F348" s="27">
        <f>E348+D348</f>
        <v>4048.26</v>
      </c>
      <c r="G348" s="56"/>
      <c r="H348" s="3"/>
      <c r="Y348" s="10">
        <f t="shared" si="42"/>
        <v>3626.57</v>
      </c>
    </row>
    <row r="349" spans="1:25" ht="16.5">
      <c r="A349" s="18"/>
      <c r="B349" s="52" t="s">
        <v>495</v>
      </c>
      <c r="C349" s="14"/>
      <c r="D349" s="22"/>
      <c r="E349" s="22"/>
      <c r="F349" s="15"/>
      <c r="G349" s="56"/>
      <c r="H349" s="3"/>
      <c r="Y349" s="10">
        <f t="shared" si="42"/>
        <v>0</v>
      </c>
    </row>
    <row r="350" spans="1:25" ht="16.5">
      <c r="A350" s="18" t="s">
        <v>518</v>
      </c>
      <c r="B350" s="13" t="s">
        <v>497</v>
      </c>
      <c r="C350" s="14" t="s">
        <v>421</v>
      </c>
      <c r="D350" s="22">
        <v>1761.15</v>
      </c>
      <c r="E350" s="48">
        <f t="shared" ref="E350:E355" si="43">ROUND(D350*0.2,2)</f>
        <v>352.23</v>
      </c>
      <c r="F350" s="27">
        <f t="shared" ref="F350:F355" si="44">E350+D350</f>
        <v>2113.38</v>
      </c>
      <c r="G350" s="56"/>
      <c r="H350" s="3"/>
      <c r="Y350" s="10">
        <f t="shared" si="42"/>
        <v>1893.24</v>
      </c>
    </row>
    <row r="351" spans="1:25" ht="16.5">
      <c r="A351" s="18" t="s">
        <v>519</v>
      </c>
      <c r="B351" s="13" t="s">
        <v>499</v>
      </c>
      <c r="C351" s="14" t="s">
        <v>421</v>
      </c>
      <c r="D351" s="22">
        <v>3404.61</v>
      </c>
      <c r="E351" s="48">
        <f t="shared" si="43"/>
        <v>680.92</v>
      </c>
      <c r="F351" s="27">
        <f t="shared" si="44"/>
        <v>4085.53</v>
      </c>
      <c r="G351" s="56"/>
      <c r="H351" s="3"/>
      <c r="Y351" s="10">
        <f t="shared" si="42"/>
        <v>3659.96</v>
      </c>
    </row>
    <row r="352" spans="1:25" ht="16.5">
      <c r="A352" s="18" t="s">
        <v>520</v>
      </c>
      <c r="B352" s="13" t="s">
        <v>501</v>
      </c>
      <c r="C352" s="14" t="s">
        <v>421</v>
      </c>
      <c r="D352" s="22">
        <v>3479.95</v>
      </c>
      <c r="E352" s="48">
        <f t="shared" si="43"/>
        <v>695.99</v>
      </c>
      <c r="F352" s="27">
        <f t="shared" si="44"/>
        <v>4175.9399999999996</v>
      </c>
      <c r="G352" s="56"/>
      <c r="H352" s="3"/>
      <c r="Y352" s="10">
        <f t="shared" si="42"/>
        <v>3740.95</v>
      </c>
    </row>
    <row r="353" spans="1:25" ht="16.5">
      <c r="A353" s="18" t="s">
        <v>521</v>
      </c>
      <c r="B353" s="13" t="s">
        <v>503</v>
      </c>
      <c r="C353" s="14" t="s">
        <v>421</v>
      </c>
      <c r="D353" s="22">
        <v>2921.53</v>
      </c>
      <c r="E353" s="48">
        <f t="shared" si="43"/>
        <v>584.30999999999995</v>
      </c>
      <c r="F353" s="27">
        <f t="shared" si="44"/>
        <v>3505.84</v>
      </c>
      <c r="G353" s="56"/>
      <c r="H353" s="3"/>
      <c r="Y353" s="10">
        <f t="shared" si="42"/>
        <v>3140.64</v>
      </c>
    </row>
    <row r="354" spans="1:25" ht="16.5">
      <c r="A354" s="18" t="s">
        <v>523</v>
      </c>
      <c r="B354" s="13" t="s">
        <v>505</v>
      </c>
      <c r="C354" s="14" t="s">
        <v>421</v>
      </c>
      <c r="D354" s="22">
        <v>3418.66</v>
      </c>
      <c r="E354" s="48">
        <f t="shared" si="43"/>
        <v>683.73</v>
      </c>
      <c r="F354" s="27">
        <f t="shared" si="44"/>
        <v>4102.3899999999994</v>
      </c>
      <c r="G354" s="56"/>
      <c r="H354" s="3"/>
      <c r="Y354" s="10">
        <f t="shared" si="42"/>
        <v>3675.06</v>
      </c>
    </row>
    <row r="355" spans="1:25" ht="16.5">
      <c r="A355" s="18" t="s">
        <v>528</v>
      </c>
      <c r="B355" s="13" t="s">
        <v>507</v>
      </c>
      <c r="C355" s="14" t="s">
        <v>421</v>
      </c>
      <c r="D355" s="22">
        <v>4081.66</v>
      </c>
      <c r="E355" s="48">
        <f t="shared" si="43"/>
        <v>816.33</v>
      </c>
      <c r="F355" s="27">
        <f t="shared" si="44"/>
        <v>4897.99</v>
      </c>
      <c r="G355" s="56"/>
      <c r="H355" s="3"/>
      <c r="Y355" s="10">
        <f t="shared" si="42"/>
        <v>4387.78</v>
      </c>
    </row>
    <row r="356" spans="1:25" ht="16.5">
      <c r="A356" s="18"/>
      <c r="B356" s="52" t="s">
        <v>508</v>
      </c>
      <c r="C356" s="14"/>
      <c r="D356" s="22"/>
      <c r="E356" s="22"/>
      <c r="F356" s="15"/>
      <c r="G356" s="56"/>
      <c r="H356" s="3"/>
      <c r="Y356" s="10">
        <f t="shared" si="42"/>
        <v>0</v>
      </c>
    </row>
    <row r="357" spans="1:25" ht="16.5">
      <c r="A357" s="18" t="s">
        <v>530</v>
      </c>
      <c r="B357" s="13" t="s">
        <v>510</v>
      </c>
      <c r="C357" s="14" t="s">
        <v>421</v>
      </c>
      <c r="D357" s="22">
        <v>1240.8</v>
      </c>
      <c r="E357" s="48">
        <f>ROUND(D357*0.2,2)</f>
        <v>248.16</v>
      </c>
      <c r="F357" s="27">
        <f>E357+D357</f>
        <v>1488.96</v>
      </c>
      <c r="G357" s="56"/>
      <c r="H357" s="3"/>
      <c r="Y357" s="10">
        <f t="shared" si="42"/>
        <v>1333.86</v>
      </c>
    </row>
    <row r="358" spans="1:25" ht="16.5">
      <c r="A358" s="18"/>
      <c r="B358" s="52" t="s">
        <v>511</v>
      </c>
      <c r="C358" s="14"/>
      <c r="D358" s="22"/>
      <c r="E358" s="22"/>
      <c r="F358" s="15"/>
      <c r="G358" s="56"/>
      <c r="H358" s="3"/>
      <c r="Y358" s="10">
        <f t="shared" si="42"/>
        <v>0</v>
      </c>
    </row>
    <row r="359" spans="1:25" ht="16.5">
      <c r="A359" s="18" t="s">
        <v>532</v>
      </c>
      <c r="B359" s="28" t="s">
        <v>513</v>
      </c>
      <c r="C359" s="14" t="s">
        <v>421</v>
      </c>
      <c r="D359" s="22">
        <v>692.52</v>
      </c>
      <c r="E359" s="48">
        <f>ROUND(D359*0.2,2)</f>
        <v>138.5</v>
      </c>
      <c r="F359" s="27">
        <f>E359+D359</f>
        <v>831.02</v>
      </c>
      <c r="G359" s="56"/>
      <c r="H359" s="3"/>
      <c r="Y359" s="10">
        <f t="shared" si="42"/>
        <v>744.46</v>
      </c>
    </row>
    <row r="360" spans="1:25" ht="16.5">
      <c r="A360" s="18" t="s">
        <v>535</v>
      </c>
      <c r="B360" s="28" t="s">
        <v>515</v>
      </c>
      <c r="C360" s="14" t="s">
        <v>421</v>
      </c>
      <c r="D360" s="22">
        <v>969.56</v>
      </c>
      <c r="E360" s="48">
        <f>ROUND(D360*0.2,2)</f>
        <v>193.91</v>
      </c>
      <c r="F360" s="27">
        <f>E360+D360</f>
        <v>1163.47</v>
      </c>
      <c r="G360" s="56"/>
      <c r="H360" s="3"/>
      <c r="Y360" s="10">
        <f t="shared" si="42"/>
        <v>1042.28</v>
      </c>
    </row>
    <row r="361" spans="1:25" ht="16.5">
      <c r="A361" s="18"/>
      <c r="B361" s="52" t="s">
        <v>516</v>
      </c>
      <c r="C361" s="14"/>
      <c r="D361" s="22"/>
      <c r="E361" s="22"/>
      <c r="F361" s="15"/>
      <c r="G361" s="56"/>
      <c r="H361" s="3"/>
      <c r="Y361" s="10">
        <f t="shared" si="42"/>
        <v>0</v>
      </c>
    </row>
    <row r="362" spans="1:25" ht="17.25">
      <c r="A362" s="18"/>
      <c r="B362" s="53" t="s">
        <v>517</v>
      </c>
      <c r="C362" s="14"/>
      <c r="D362" s="22"/>
      <c r="E362" s="22"/>
      <c r="F362" s="15"/>
      <c r="G362" s="56"/>
      <c r="H362" s="3"/>
      <c r="Y362" s="10">
        <f t="shared" si="42"/>
        <v>0</v>
      </c>
    </row>
    <row r="363" spans="1:25" ht="16.5">
      <c r="A363" s="18" t="s">
        <v>536</v>
      </c>
      <c r="B363" s="13" t="s">
        <v>71</v>
      </c>
      <c r="C363" s="14" t="s">
        <v>33</v>
      </c>
      <c r="D363" s="22">
        <v>763.31</v>
      </c>
      <c r="E363" s="48">
        <f>ROUND(D363*0.2,2)</f>
        <v>152.66</v>
      </c>
      <c r="F363" s="27">
        <f>E363+D363</f>
        <v>915.96999999999991</v>
      </c>
      <c r="G363" s="56"/>
      <c r="H363" s="3"/>
      <c r="Y363" s="10">
        <f t="shared" si="42"/>
        <v>820.56</v>
      </c>
    </row>
    <row r="364" spans="1:25" ht="16.5">
      <c r="A364" s="18" t="s">
        <v>537</v>
      </c>
      <c r="B364" s="13" t="s">
        <v>215</v>
      </c>
      <c r="C364" s="14" t="s">
        <v>33</v>
      </c>
      <c r="D364" s="22">
        <v>1260.57</v>
      </c>
      <c r="E364" s="48">
        <f>ROUND(D364*0.2,2)</f>
        <v>252.11</v>
      </c>
      <c r="F364" s="27">
        <f>E364+D364</f>
        <v>1512.6799999999998</v>
      </c>
      <c r="G364" s="56"/>
      <c r="H364" s="3"/>
      <c r="Y364" s="10">
        <f t="shared" si="42"/>
        <v>1355.11</v>
      </c>
    </row>
    <row r="365" spans="1:25" ht="16.5">
      <c r="A365" s="18" t="s">
        <v>538</v>
      </c>
      <c r="B365" s="13" t="s">
        <v>217</v>
      </c>
      <c r="C365" s="14" t="s">
        <v>33</v>
      </c>
      <c r="D365" s="22">
        <v>1878.36</v>
      </c>
      <c r="E365" s="48">
        <f>ROUND(D365*0.2,2)</f>
        <v>375.67</v>
      </c>
      <c r="F365" s="27">
        <f>E365+D365</f>
        <v>2254.0299999999997</v>
      </c>
      <c r="G365" s="56"/>
      <c r="H365" s="3"/>
      <c r="Y365" s="10">
        <f t="shared" si="42"/>
        <v>2019.24</v>
      </c>
    </row>
    <row r="366" spans="1:25" ht="16.5">
      <c r="A366" s="18" t="s">
        <v>540</v>
      </c>
      <c r="B366" s="13" t="s">
        <v>522</v>
      </c>
      <c r="C366" s="14" t="s">
        <v>421</v>
      </c>
      <c r="D366" s="22">
        <v>338.89</v>
      </c>
      <c r="E366" s="48">
        <f>ROUND(D366*0.2,2)</f>
        <v>67.78</v>
      </c>
      <c r="F366" s="27">
        <f>E366+D366</f>
        <v>406.66999999999996</v>
      </c>
      <c r="G366" s="56"/>
      <c r="H366" s="3"/>
      <c r="Y366" s="10">
        <f t="shared" si="42"/>
        <v>364.31</v>
      </c>
    </row>
    <row r="367" spans="1:25" ht="16.5">
      <c r="A367" s="18" t="s">
        <v>541</v>
      </c>
      <c r="B367" s="13" t="s">
        <v>524</v>
      </c>
      <c r="C367" s="14" t="s">
        <v>525</v>
      </c>
      <c r="D367" s="22">
        <v>562.55999999999995</v>
      </c>
      <c r="E367" s="48">
        <f>ROUND(D367*0.2,2)</f>
        <v>112.51</v>
      </c>
      <c r="F367" s="27">
        <f>E367+D367</f>
        <v>675.06999999999994</v>
      </c>
      <c r="G367" s="56"/>
      <c r="H367" s="3"/>
      <c r="Y367" s="10">
        <f t="shared" si="42"/>
        <v>604.75</v>
      </c>
    </row>
    <row r="368" spans="1:25" ht="16.5">
      <c r="A368" s="18"/>
      <c r="B368" s="81" t="s">
        <v>526</v>
      </c>
      <c r="C368" s="81"/>
      <c r="D368" s="22"/>
      <c r="E368" s="22"/>
      <c r="F368" s="15"/>
      <c r="G368" s="56"/>
      <c r="H368" s="3"/>
      <c r="Y368" s="10">
        <f t="shared" si="42"/>
        <v>0</v>
      </c>
    </row>
    <row r="369" spans="1:25" ht="17.25">
      <c r="A369" s="18"/>
      <c r="B369" s="53" t="s">
        <v>527</v>
      </c>
      <c r="C369" s="14"/>
      <c r="D369" s="22"/>
      <c r="E369" s="22"/>
      <c r="F369" s="15"/>
      <c r="G369" s="56"/>
      <c r="H369" s="3"/>
      <c r="Y369" s="10">
        <f t="shared" si="42"/>
        <v>0</v>
      </c>
    </row>
    <row r="370" spans="1:25" ht="16.5">
      <c r="A370" s="18" t="s">
        <v>542</v>
      </c>
      <c r="B370" s="13" t="s">
        <v>529</v>
      </c>
      <c r="C370" s="14" t="s">
        <v>23</v>
      </c>
      <c r="D370" s="22">
        <v>1167.7</v>
      </c>
      <c r="E370" s="48">
        <f>ROUND(D370*0.2,2)</f>
        <v>233.54</v>
      </c>
      <c r="F370" s="27">
        <f>E370+D370</f>
        <v>1401.24</v>
      </c>
      <c r="G370" s="56"/>
      <c r="H370" s="3"/>
      <c r="Y370" s="10">
        <f t="shared" si="42"/>
        <v>1255.28</v>
      </c>
    </row>
    <row r="371" spans="1:25" ht="16.5">
      <c r="A371" s="18" t="s">
        <v>544</v>
      </c>
      <c r="B371" s="13" t="s">
        <v>531</v>
      </c>
      <c r="C371" s="14" t="s">
        <v>23</v>
      </c>
      <c r="D371" s="22">
        <v>1755.74</v>
      </c>
      <c r="E371" s="48">
        <f>ROUND(D371*0.2,2)</f>
        <v>351.15</v>
      </c>
      <c r="F371" s="27">
        <f>E371+D371</f>
        <v>2106.89</v>
      </c>
      <c r="G371" s="56"/>
      <c r="H371" s="3"/>
      <c r="Y371" s="10">
        <f t="shared" si="42"/>
        <v>1887.42</v>
      </c>
    </row>
    <row r="372" spans="1:25" ht="16.5">
      <c r="A372" s="18" t="s">
        <v>545</v>
      </c>
      <c r="B372" s="13" t="s">
        <v>533</v>
      </c>
      <c r="C372" s="14" t="s">
        <v>23</v>
      </c>
      <c r="D372" s="22">
        <v>2904.65</v>
      </c>
      <c r="E372" s="48">
        <f>ROUND(D372*0.2,2)</f>
        <v>580.92999999999995</v>
      </c>
      <c r="F372" s="27">
        <f>E372+D372</f>
        <v>3485.58</v>
      </c>
      <c r="G372" s="56"/>
      <c r="H372" s="3"/>
      <c r="Y372" s="10">
        <f t="shared" si="42"/>
        <v>3122.5</v>
      </c>
    </row>
    <row r="373" spans="1:25" ht="17.25">
      <c r="A373" s="18"/>
      <c r="B373" s="53" t="s">
        <v>534</v>
      </c>
      <c r="C373" s="14"/>
      <c r="D373" s="22"/>
      <c r="E373" s="22"/>
      <c r="F373" s="15"/>
      <c r="G373" s="56"/>
      <c r="H373" s="3"/>
      <c r="Y373" s="10">
        <f t="shared" si="42"/>
        <v>0</v>
      </c>
    </row>
    <row r="374" spans="1:25" ht="16.5">
      <c r="A374" s="18" t="s">
        <v>546</v>
      </c>
      <c r="B374" s="13" t="s">
        <v>529</v>
      </c>
      <c r="C374" s="14" t="s">
        <v>23</v>
      </c>
      <c r="D374" s="22">
        <v>1746.06</v>
      </c>
      <c r="E374" s="48">
        <f>ROUND(D374*0.2,2)</f>
        <v>349.21</v>
      </c>
      <c r="F374" s="27">
        <f>E374+D374</f>
        <v>2095.27</v>
      </c>
      <c r="G374" s="56"/>
      <c r="H374" s="3"/>
      <c r="Y374" s="10">
        <f t="shared" si="42"/>
        <v>1877.01</v>
      </c>
    </row>
    <row r="375" spans="1:25" ht="16.5">
      <c r="A375" s="18" t="s">
        <v>548</v>
      </c>
      <c r="B375" s="13" t="s">
        <v>531</v>
      </c>
      <c r="C375" s="14" t="s">
        <v>23</v>
      </c>
      <c r="D375" s="22">
        <v>1939.65</v>
      </c>
      <c r="E375" s="48">
        <f>ROUND(D375*0.2,2)</f>
        <v>387.93</v>
      </c>
      <c r="F375" s="27">
        <f>E375+D375</f>
        <v>2327.58</v>
      </c>
      <c r="G375" s="56"/>
      <c r="H375" s="3"/>
      <c r="Y375" s="10">
        <f t="shared" si="42"/>
        <v>2085.12</v>
      </c>
    </row>
    <row r="376" spans="1:25" ht="16.5">
      <c r="A376" s="18" t="s">
        <v>549</v>
      </c>
      <c r="B376" s="13" t="s">
        <v>533</v>
      </c>
      <c r="C376" s="14" t="s">
        <v>23</v>
      </c>
      <c r="D376" s="22">
        <v>3397.41</v>
      </c>
      <c r="E376" s="48">
        <f>ROUND(D376*0.2,2)</f>
        <v>679.48</v>
      </c>
      <c r="F376" s="27">
        <f>E376+D376</f>
        <v>4076.89</v>
      </c>
      <c r="G376" s="56"/>
      <c r="H376" s="3"/>
      <c r="Y376" s="10">
        <f t="shared" si="42"/>
        <v>3652.22</v>
      </c>
    </row>
    <row r="377" spans="1:25" ht="17.25">
      <c r="A377" s="18" t="s">
        <v>550</v>
      </c>
      <c r="B377" s="53" t="s">
        <v>539</v>
      </c>
      <c r="C377" s="14"/>
      <c r="D377" s="22"/>
      <c r="E377" s="22"/>
      <c r="F377" s="15"/>
      <c r="G377" s="56"/>
      <c r="H377" s="3"/>
      <c r="Y377" s="10">
        <f t="shared" si="42"/>
        <v>0</v>
      </c>
    </row>
    <row r="378" spans="1:25" ht="16.5">
      <c r="A378" s="18" t="s">
        <v>552</v>
      </c>
      <c r="B378" s="13" t="s">
        <v>529</v>
      </c>
      <c r="C378" s="14" t="s">
        <v>23</v>
      </c>
      <c r="D378" s="22">
        <v>1876.18</v>
      </c>
      <c r="E378" s="48">
        <f>ROUND(D378*0.2,2)</f>
        <v>375.24</v>
      </c>
      <c r="F378" s="27">
        <f>E378+D378</f>
        <v>2251.42</v>
      </c>
      <c r="G378" s="56"/>
      <c r="H378" s="3"/>
      <c r="Y378" s="10">
        <f t="shared" si="42"/>
        <v>2016.89</v>
      </c>
    </row>
    <row r="379" spans="1:25" ht="16.5">
      <c r="A379" s="18" t="s">
        <v>554</v>
      </c>
      <c r="B379" s="13" t="s">
        <v>531</v>
      </c>
      <c r="C379" s="14" t="s">
        <v>23</v>
      </c>
      <c r="D379" s="22">
        <v>2426.41</v>
      </c>
      <c r="E379" s="48">
        <f>ROUND(D379*0.2,2)</f>
        <v>485.28</v>
      </c>
      <c r="F379" s="27">
        <f>E379+D379</f>
        <v>2911.6899999999996</v>
      </c>
      <c r="G379" s="56"/>
      <c r="H379" s="3"/>
      <c r="Y379" s="10">
        <f t="shared" si="42"/>
        <v>2608.39</v>
      </c>
    </row>
    <row r="380" spans="1:25" ht="16.5">
      <c r="A380" s="18" t="s">
        <v>556</v>
      </c>
      <c r="B380" s="13" t="s">
        <v>533</v>
      </c>
      <c r="C380" s="14" t="s">
        <v>23</v>
      </c>
      <c r="D380" s="22">
        <v>3871.14</v>
      </c>
      <c r="E380" s="48">
        <f>ROUND(D380*0.2,2)</f>
        <v>774.23</v>
      </c>
      <c r="F380" s="27">
        <f>E380+D380</f>
        <v>4645.37</v>
      </c>
      <c r="G380" s="56"/>
      <c r="H380" s="3"/>
      <c r="Y380" s="10">
        <f t="shared" si="42"/>
        <v>4161.4799999999996</v>
      </c>
    </row>
    <row r="381" spans="1:25" ht="17.25">
      <c r="A381" s="18"/>
      <c r="B381" s="53" t="s">
        <v>543</v>
      </c>
      <c r="C381" s="14"/>
      <c r="D381" s="22"/>
      <c r="E381" s="22"/>
      <c r="F381" s="15"/>
      <c r="G381" s="56"/>
      <c r="H381" s="3"/>
      <c r="Y381" s="10">
        <f t="shared" si="42"/>
        <v>0</v>
      </c>
    </row>
    <row r="382" spans="1:25" ht="16.5">
      <c r="A382" s="18" t="s">
        <v>558</v>
      </c>
      <c r="B382" s="13" t="s">
        <v>529</v>
      </c>
      <c r="C382" s="14" t="s">
        <v>23</v>
      </c>
      <c r="D382" s="22">
        <v>978.22</v>
      </c>
      <c r="E382" s="48">
        <f t="shared" ref="E382:E400" si="45">ROUND(D382*0.2,2)</f>
        <v>195.64</v>
      </c>
      <c r="F382" s="27">
        <f>E382+D382</f>
        <v>1173.8600000000001</v>
      </c>
      <c r="G382" s="56"/>
      <c r="H382" s="3"/>
      <c r="Y382" s="10">
        <f t="shared" si="42"/>
        <v>1051.5899999999999</v>
      </c>
    </row>
    <row r="383" spans="1:25" ht="16.5">
      <c r="A383" s="18" t="s">
        <v>560</v>
      </c>
      <c r="B383" s="13" t="s">
        <v>531</v>
      </c>
      <c r="C383" s="14" t="s">
        <v>23</v>
      </c>
      <c r="D383" s="22">
        <v>1458.05</v>
      </c>
      <c r="E383" s="48">
        <f t="shared" si="45"/>
        <v>291.61</v>
      </c>
      <c r="F383" s="27">
        <f>E383+D383</f>
        <v>1749.6599999999999</v>
      </c>
      <c r="G383" s="56"/>
      <c r="H383" s="3"/>
      <c r="Y383" s="10">
        <f t="shared" si="42"/>
        <v>1567.4</v>
      </c>
    </row>
    <row r="384" spans="1:25" ht="16.5">
      <c r="A384" s="18" t="s">
        <v>562</v>
      </c>
      <c r="B384" s="13" t="s">
        <v>533</v>
      </c>
      <c r="C384" s="14" t="s">
        <v>23</v>
      </c>
      <c r="D384" s="22">
        <v>1943.56</v>
      </c>
      <c r="E384" s="48">
        <f t="shared" si="45"/>
        <v>388.71</v>
      </c>
      <c r="F384" s="27">
        <f>E384+D384</f>
        <v>2332.27</v>
      </c>
      <c r="G384" s="56"/>
      <c r="H384" s="3"/>
      <c r="Y384" s="10">
        <f t="shared" si="42"/>
        <v>2089.33</v>
      </c>
    </row>
    <row r="385" spans="1:25" ht="17.25">
      <c r="A385" s="18"/>
      <c r="B385" s="53" t="s">
        <v>547</v>
      </c>
      <c r="C385" s="14"/>
      <c r="D385" s="22"/>
      <c r="E385" s="22"/>
      <c r="F385" s="15"/>
      <c r="G385" s="56"/>
      <c r="H385" s="3"/>
      <c r="Y385" s="10">
        <f t="shared" si="42"/>
        <v>0</v>
      </c>
    </row>
    <row r="386" spans="1:25" ht="16.5">
      <c r="A386" s="18" t="s">
        <v>565</v>
      </c>
      <c r="B386" s="13" t="s">
        <v>529</v>
      </c>
      <c r="C386" s="14" t="s">
        <v>23</v>
      </c>
      <c r="D386" s="22">
        <v>973.19</v>
      </c>
      <c r="E386" s="48">
        <f t="shared" si="45"/>
        <v>194.64</v>
      </c>
      <c r="F386" s="27">
        <f>E386+D386</f>
        <v>1167.83</v>
      </c>
      <c r="G386" s="56"/>
      <c r="H386" s="3"/>
      <c r="Y386" s="10">
        <f t="shared" si="42"/>
        <v>1046.18</v>
      </c>
    </row>
    <row r="387" spans="1:25" ht="16.5">
      <c r="A387" s="18" t="s">
        <v>567</v>
      </c>
      <c r="B387" s="13" t="s">
        <v>531</v>
      </c>
      <c r="C387" s="14" t="s">
        <v>23</v>
      </c>
      <c r="D387" s="22">
        <v>1940.9</v>
      </c>
      <c r="E387" s="48">
        <f t="shared" si="45"/>
        <v>388.18</v>
      </c>
      <c r="F387" s="27">
        <f>E387+D387</f>
        <v>2329.08</v>
      </c>
      <c r="G387" s="56"/>
      <c r="H387" s="3"/>
      <c r="Y387" s="10">
        <f t="shared" ref="Y387:Y450" si="46">ROUND(D387+(D387*7.5%),2)</f>
        <v>2086.4699999999998</v>
      </c>
    </row>
    <row r="388" spans="1:25" ht="16.5">
      <c r="A388" s="18" t="s">
        <v>569</v>
      </c>
      <c r="B388" s="13" t="s">
        <v>533</v>
      </c>
      <c r="C388" s="14" t="s">
        <v>23</v>
      </c>
      <c r="D388" s="22">
        <v>2428.1799999999998</v>
      </c>
      <c r="E388" s="48">
        <f t="shared" si="45"/>
        <v>485.64</v>
      </c>
      <c r="F388" s="27">
        <f>E388+D388</f>
        <v>2913.8199999999997</v>
      </c>
      <c r="G388" s="56"/>
      <c r="H388" s="3"/>
      <c r="Y388" s="10">
        <f t="shared" si="46"/>
        <v>2610.29</v>
      </c>
    </row>
    <row r="389" spans="1:25" ht="16.5">
      <c r="A389" s="18"/>
      <c r="B389" s="81" t="s">
        <v>551</v>
      </c>
      <c r="C389" s="81"/>
      <c r="D389" s="22"/>
      <c r="E389" s="22"/>
      <c r="F389" s="15"/>
      <c r="G389" s="56"/>
      <c r="H389" s="3"/>
      <c r="Y389" s="10">
        <f t="shared" si="46"/>
        <v>0</v>
      </c>
    </row>
    <row r="390" spans="1:25" ht="16.5">
      <c r="A390" s="18" t="s">
        <v>571</v>
      </c>
      <c r="B390" s="13" t="s">
        <v>553</v>
      </c>
      <c r="C390" s="14" t="s">
        <v>23</v>
      </c>
      <c r="D390" s="22">
        <v>1947.08</v>
      </c>
      <c r="E390" s="48">
        <f t="shared" si="45"/>
        <v>389.42</v>
      </c>
      <c r="F390" s="27">
        <f t="shared" ref="F390:F395" si="47">E390+D390</f>
        <v>2336.5</v>
      </c>
      <c r="G390" s="56"/>
      <c r="H390" s="3"/>
      <c r="Y390" s="10">
        <f t="shared" si="46"/>
        <v>2093.11</v>
      </c>
    </row>
    <row r="391" spans="1:25" ht="16.5">
      <c r="A391" s="18" t="s">
        <v>575</v>
      </c>
      <c r="B391" s="13" t="s">
        <v>555</v>
      </c>
      <c r="C391" s="14" t="s">
        <v>23</v>
      </c>
      <c r="D391" s="22">
        <v>1167.1600000000001</v>
      </c>
      <c r="E391" s="48">
        <f t="shared" si="45"/>
        <v>233.43</v>
      </c>
      <c r="F391" s="27">
        <f t="shared" si="47"/>
        <v>1400.5900000000001</v>
      </c>
      <c r="G391" s="56"/>
      <c r="H391" s="3"/>
      <c r="Y391" s="10">
        <f t="shared" si="46"/>
        <v>1254.7</v>
      </c>
    </row>
    <row r="392" spans="1:25" ht="16.5">
      <c r="A392" s="18" t="s">
        <v>577</v>
      </c>
      <c r="B392" s="13" t="s">
        <v>557</v>
      </c>
      <c r="C392" s="14" t="s">
        <v>15</v>
      </c>
      <c r="D392" s="22">
        <v>974.19</v>
      </c>
      <c r="E392" s="48">
        <f t="shared" si="45"/>
        <v>194.84</v>
      </c>
      <c r="F392" s="27">
        <f t="shared" si="47"/>
        <v>1169.03</v>
      </c>
      <c r="G392" s="56"/>
      <c r="H392" s="3"/>
      <c r="Y392" s="10">
        <f t="shared" si="46"/>
        <v>1047.25</v>
      </c>
    </row>
    <row r="393" spans="1:25" ht="16.5">
      <c r="A393" s="18" t="s">
        <v>579</v>
      </c>
      <c r="B393" s="13" t="s">
        <v>559</v>
      </c>
      <c r="C393" s="14" t="s">
        <v>23</v>
      </c>
      <c r="D393" s="22">
        <v>293.77999999999997</v>
      </c>
      <c r="E393" s="48">
        <f t="shared" si="45"/>
        <v>58.76</v>
      </c>
      <c r="F393" s="27">
        <f t="shared" si="47"/>
        <v>352.53999999999996</v>
      </c>
      <c r="G393" s="56"/>
      <c r="H393" s="3"/>
      <c r="Y393" s="10">
        <f t="shared" si="46"/>
        <v>315.81</v>
      </c>
    </row>
    <row r="394" spans="1:25" ht="16.5">
      <c r="A394" s="18" t="s">
        <v>581</v>
      </c>
      <c r="B394" s="13" t="s">
        <v>561</v>
      </c>
      <c r="C394" s="14" t="s">
        <v>23</v>
      </c>
      <c r="D394" s="22">
        <v>976.45</v>
      </c>
      <c r="E394" s="48">
        <f t="shared" si="45"/>
        <v>195.29</v>
      </c>
      <c r="F394" s="27">
        <f t="shared" si="47"/>
        <v>1171.74</v>
      </c>
      <c r="G394" s="56"/>
      <c r="H394" s="3"/>
      <c r="Y394" s="10">
        <f t="shared" si="46"/>
        <v>1049.68</v>
      </c>
    </row>
    <row r="395" spans="1:25" ht="16.5">
      <c r="A395" s="18" t="s">
        <v>583</v>
      </c>
      <c r="B395" s="13" t="s">
        <v>563</v>
      </c>
      <c r="C395" s="14" t="s">
        <v>23</v>
      </c>
      <c r="D395" s="22">
        <v>439.16</v>
      </c>
      <c r="E395" s="48">
        <f t="shared" si="45"/>
        <v>87.83</v>
      </c>
      <c r="F395" s="27">
        <f t="shared" si="47"/>
        <v>526.99</v>
      </c>
      <c r="G395" s="56"/>
      <c r="H395" s="3"/>
      <c r="Y395" s="10">
        <f t="shared" si="46"/>
        <v>472.1</v>
      </c>
    </row>
    <row r="396" spans="1:25" ht="17.25">
      <c r="A396" s="18"/>
      <c r="B396" s="53" t="s">
        <v>564</v>
      </c>
      <c r="C396" s="14"/>
      <c r="D396" s="22"/>
      <c r="E396" s="22"/>
      <c r="F396" s="15"/>
      <c r="G396" s="56"/>
      <c r="H396" s="3"/>
      <c r="Y396" s="10">
        <f t="shared" si="46"/>
        <v>0</v>
      </c>
    </row>
    <row r="397" spans="1:25" ht="16.5">
      <c r="A397" s="18" t="s">
        <v>585</v>
      </c>
      <c r="B397" s="13" t="s">
        <v>566</v>
      </c>
      <c r="C397" s="14" t="s">
        <v>23</v>
      </c>
      <c r="D397" s="22">
        <v>296.88</v>
      </c>
      <c r="E397" s="48">
        <f t="shared" si="45"/>
        <v>59.38</v>
      </c>
      <c r="F397" s="27">
        <f>E397+D397</f>
        <v>356.26</v>
      </c>
      <c r="G397" s="56"/>
      <c r="H397" s="3"/>
      <c r="Y397" s="10">
        <f t="shared" si="46"/>
        <v>319.14999999999998</v>
      </c>
    </row>
    <row r="398" spans="1:25" ht="16.5">
      <c r="A398" s="18" t="s">
        <v>587</v>
      </c>
      <c r="B398" s="13" t="s">
        <v>568</v>
      </c>
      <c r="C398" s="14" t="s">
        <v>23</v>
      </c>
      <c r="D398" s="22">
        <v>294.13</v>
      </c>
      <c r="E398" s="48">
        <f t="shared" si="45"/>
        <v>58.83</v>
      </c>
      <c r="F398" s="27">
        <f>E398+D398</f>
        <v>352.96</v>
      </c>
      <c r="G398" s="56"/>
      <c r="H398" s="3"/>
      <c r="Y398" s="10">
        <f t="shared" si="46"/>
        <v>316.19</v>
      </c>
    </row>
    <row r="399" spans="1:25" ht="16.5">
      <c r="A399" s="18" t="s">
        <v>590</v>
      </c>
      <c r="B399" s="13" t="s">
        <v>570</v>
      </c>
      <c r="C399" s="14" t="s">
        <v>23</v>
      </c>
      <c r="D399" s="22">
        <v>193.38</v>
      </c>
      <c r="E399" s="48">
        <f t="shared" si="45"/>
        <v>38.68</v>
      </c>
      <c r="F399" s="27">
        <f>E399+D399</f>
        <v>232.06</v>
      </c>
      <c r="G399" s="56"/>
      <c r="H399" s="3"/>
      <c r="Y399" s="10">
        <f t="shared" si="46"/>
        <v>207.88</v>
      </c>
    </row>
    <row r="400" spans="1:25" ht="16.5">
      <c r="A400" s="18" t="s">
        <v>593</v>
      </c>
      <c r="B400" s="13" t="s">
        <v>572</v>
      </c>
      <c r="C400" s="14" t="s">
        <v>23</v>
      </c>
      <c r="D400" s="22">
        <v>296.88</v>
      </c>
      <c r="E400" s="48">
        <f t="shared" si="45"/>
        <v>59.38</v>
      </c>
      <c r="F400" s="27">
        <f>E400+D400</f>
        <v>356.26</v>
      </c>
      <c r="G400" s="56"/>
      <c r="H400" s="3"/>
      <c r="Y400" s="10">
        <f t="shared" si="46"/>
        <v>319.14999999999998</v>
      </c>
    </row>
    <row r="401" spans="1:25" ht="16.5" customHeight="1">
      <c r="A401" s="85" t="s">
        <v>573</v>
      </c>
      <c r="B401" s="85"/>
      <c r="C401" s="85"/>
      <c r="D401" s="85"/>
      <c r="E401" s="85"/>
      <c r="F401" s="85"/>
      <c r="G401" s="85"/>
      <c r="H401" s="3"/>
      <c r="Y401" s="10">
        <f t="shared" si="46"/>
        <v>0</v>
      </c>
    </row>
    <row r="402" spans="1:25" ht="16.5">
      <c r="A402" s="21"/>
      <c r="B402" s="29" t="s">
        <v>574</v>
      </c>
      <c r="C402" s="23"/>
      <c r="D402" s="30"/>
      <c r="E402" s="30"/>
      <c r="F402" s="32"/>
      <c r="G402" s="57"/>
      <c r="H402" s="3"/>
      <c r="Y402" s="10">
        <f t="shared" si="46"/>
        <v>0</v>
      </c>
    </row>
    <row r="403" spans="1:25" ht="17.25">
      <c r="A403" s="21"/>
      <c r="B403" s="31" t="s">
        <v>772</v>
      </c>
      <c r="C403" s="42"/>
      <c r="D403" s="30"/>
      <c r="E403" s="30"/>
      <c r="F403" s="32"/>
      <c r="G403" s="57"/>
      <c r="H403" s="3"/>
      <c r="Y403" s="10">
        <f t="shared" si="46"/>
        <v>0</v>
      </c>
    </row>
    <row r="404" spans="1:25" ht="16.5">
      <c r="A404" s="18" t="s">
        <v>594</v>
      </c>
      <c r="B404" s="33" t="s">
        <v>576</v>
      </c>
      <c r="C404" s="23" t="s">
        <v>13</v>
      </c>
      <c r="D404" s="34">
        <v>147.61000000000001</v>
      </c>
      <c r="E404" s="48">
        <f t="shared" ref="E404:E410" si="48">ROUND(D404*0.2,2)</f>
        <v>29.52</v>
      </c>
      <c r="F404" s="27">
        <f t="shared" ref="F404:F410" si="49">E404+D404</f>
        <v>177.13000000000002</v>
      </c>
      <c r="G404" s="35"/>
      <c r="H404" s="3"/>
      <c r="Y404" s="10">
        <f t="shared" si="46"/>
        <v>158.68</v>
      </c>
    </row>
    <row r="405" spans="1:25" ht="16.5">
      <c r="A405" s="18" t="s">
        <v>595</v>
      </c>
      <c r="B405" s="33" t="s">
        <v>578</v>
      </c>
      <c r="C405" s="23" t="s">
        <v>13</v>
      </c>
      <c r="D405" s="34">
        <v>97.6</v>
      </c>
      <c r="E405" s="48">
        <f t="shared" si="48"/>
        <v>19.52</v>
      </c>
      <c r="F405" s="27">
        <f t="shared" si="49"/>
        <v>117.11999999999999</v>
      </c>
      <c r="G405" s="35"/>
      <c r="H405" s="3"/>
      <c r="Y405" s="10">
        <f t="shared" si="46"/>
        <v>104.92</v>
      </c>
    </row>
    <row r="406" spans="1:25" ht="16.5">
      <c r="A406" s="18" t="s">
        <v>596</v>
      </c>
      <c r="B406" s="33" t="s">
        <v>580</v>
      </c>
      <c r="C406" s="23" t="s">
        <v>13</v>
      </c>
      <c r="D406" s="34">
        <v>97.6</v>
      </c>
      <c r="E406" s="48">
        <f t="shared" si="48"/>
        <v>19.52</v>
      </c>
      <c r="F406" s="27">
        <f t="shared" si="49"/>
        <v>117.11999999999999</v>
      </c>
      <c r="G406" s="35"/>
      <c r="H406" s="3"/>
      <c r="Y406" s="10">
        <f t="shared" si="46"/>
        <v>104.92</v>
      </c>
    </row>
    <row r="407" spans="1:25" ht="16.5">
      <c r="A407" s="18" t="s">
        <v>597</v>
      </c>
      <c r="B407" s="33" t="s">
        <v>582</v>
      </c>
      <c r="C407" s="23" t="s">
        <v>13</v>
      </c>
      <c r="D407" s="34">
        <v>53.41</v>
      </c>
      <c r="E407" s="48">
        <f t="shared" si="48"/>
        <v>10.68</v>
      </c>
      <c r="F407" s="27">
        <f t="shared" si="49"/>
        <v>64.09</v>
      </c>
      <c r="G407" s="35"/>
      <c r="H407" s="3"/>
      <c r="Y407" s="10">
        <f t="shared" si="46"/>
        <v>57.42</v>
      </c>
    </row>
    <row r="408" spans="1:25" ht="16.5">
      <c r="A408" s="18" t="s">
        <v>598</v>
      </c>
      <c r="B408" s="33" t="s">
        <v>584</v>
      </c>
      <c r="C408" s="23" t="s">
        <v>13</v>
      </c>
      <c r="D408" s="34">
        <v>53.41</v>
      </c>
      <c r="E408" s="48">
        <f t="shared" si="48"/>
        <v>10.68</v>
      </c>
      <c r="F408" s="27">
        <f t="shared" si="49"/>
        <v>64.09</v>
      </c>
      <c r="G408" s="35"/>
      <c r="H408" s="3"/>
      <c r="Y408" s="10">
        <f t="shared" si="46"/>
        <v>57.42</v>
      </c>
    </row>
    <row r="409" spans="1:25" ht="16.5">
      <c r="A409" s="18" t="s">
        <v>600</v>
      </c>
      <c r="B409" s="33" t="s">
        <v>586</v>
      </c>
      <c r="C409" s="23" t="s">
        <v>13</v>
      </c>
      <c r="D409" s="34">
        <v>199.07</v>
      </c>
      <c r="E409" s="48">
        <f t="shared" si="48"/>
        <v>39.81</v>
      </c>
      <c r="F409" s="27">
        <f t="shared" si="49"/>
        <v>238.88</v>
      </c>
      <c r="G409" s="35"/>
      <c r="H409" s="3"/>
      <c r="Y409" s="10">
        <f t="shared" si="46"/>
        <v>214</v>
      </c>
    </row>
    <row r="410" spans="1:25" ht="16.5">
      <c r="A410" s="18" t="s">
        <v>602</v>
      </c>
      <c r="B410" s="33" t="s">
        <v>588</v>
      </c>
      <c r="C410" s="23" t="s">
        <v>589</v>
      </c>
      <c r="D410" s="34">
        <v>53.41</v>
      </c>
      <c r="E410" s="48">
        <f t="shared" si="48"/>
        <v>10.68</v>
      </c>
      <c r="F410" s="27">
        <f t="shared" si="49"/>
        <v>64.09</v>
      </c>
      <c r="G410" s="35"/>
      <c r="H410" s="3"/>
      <c r="Y410" s="10">
        <f t="shared" si="46"/>
        <v>57.42</v>
      </c>
    </row>
    <row r="411" spans="1:25" ht="17.25">
      <c r="A411" s="18" t="s">
        <v>604</v>
      </c>
      <c r="B411" s="31" t="s">
        <v>591</v>
      </c>
      <c r="C411" s="42"/>
      <c r="D411" s="34" t="s">
        <v>592</v>
      </c>
      <c r="E411" s="34"/>
      <c r="F411" s="34"/>
      <c r="G411" s="35"/>
      <c r="H411" s="3"/>
      <c r="Y411" s="10" t="e">
        <f t="shared" si="46"/>
        <v>#VALUE!</v>
      </c>
    </row>
    <row r="412" spans="1:25" ht="16.5">
      <c r="A412" s="18" t="s">
        <v>606</v>
      </c>
      <c r="B412" s="33" t="s">
        <v>576</v>
      </c>
      <c r="C412" s="23" t="s">
        <v>13</v>
      </c>
      <c r="D412" s="34">
        <v>97.6</v>
      </c>
      <c r="E412" s="48">
        <f t="shared" ref="E412:E417" si="50">ROUND(D412*0.2,2)</f>
        <v>19.52</v>
      </c>
      <c r="F412" s="27">
        <f t="shared" ref="F412:F417" si="51">E412+D412</f>
        <v>117.11999999999999</v>
      </c>
      <c r="G412" s="35"/>
      <c r="H412" s="3"/>
      <c r="Y412" s="10">
        <f t="shared" si="46"/>
        <v>104.92</v>
      </c>
    </row>
    <row r="413" spans="1:25" ht="16.5">
      <c r="A413" s="18" t="s">
        <v>608</v>
      </c>
      <c r="B413" s="33" t="s">
        <v>578</v>
      </c>
      <c r="C413" s="23" t="s">
        <v>13</v>
      </c>
      <c r="D413" s="34">
        <v>53.41</v>
      </c>
      <c r="E413" s="48">
        <f t="shared" si="50"/>
        <v>10.68</v>
      </c>
      <c r="F413" s="27">
        <f t="shared" si="51"/>
        <v>64.09</v>
      </c>
      <c r="G413" s="35"/>
      <c r="H413" s="3"/>
      <c r="Y413" s="10">
        <f>ROUND(D413+(D413*7.5%),2)</f>
        <v>57.42</v>
      </c>
    </row>
    <row r="414" spans="1:25" ht="16.5">
      <c r="A414" s="18" t="s">
        <v>611</v>
      </c>
      <c r="B414" s="33" t="s">
        <v>580</v>
      </c>
      <c r="C414" s="23" t="s">
        <v>13</v>
      </c>
      <c r="D414" s="34">
        <v>53.41</v>
      </c>
      <c r="E414" s="48">
        <f t="shared" si="50"/>
        <v>10.68</v>
      </c>
      <c r="F414" s="27">
        <f t="shared" si="51"/>
        <v>64.09</v>
      </c>
      <c r="G414" s="35"/>
      <c r="H414" s="3"/>
      <c r="Y414" s="10">
        <f t="shared" si="46"/>
        <v>57.42</v>
      </c>
    </row>
    <row r="415" spans="1:25" ht="16.5">
      <c r="A415" s="18" t="s">
        <v>614</v>
      </c>
      <c r="B415" s="33" t="s">
        <v>582</v>
      </c>
      <c r="C415" s="23" t="s">
        <v>13</v>
      </c>
      <c r="D415" s="34">
        <v>24.27</v>
      </c>
      <c r="E415" s="48">
        <f t="shared" si="50"/>
        <v>4.8499999999999996</v>
      </c>
      <c r="F415" s="27">
        <f t="shared" si="51"/>
        <v>29.119999999999997</v>
      </c>
      <c r="G415" s="35"/>
      <c r="H415" s="3"/>
      <c r="Y415" s="10">
        <f t="shared" si="46"/>
        <v>26.09</v>
      </c>
    </row>
    <row r="416" spans="1:25" ht="16.5">
      <c r="A416" s="18" t="s">
        <v>616</v>
      </c>
      <c r="B416" s="33" t="s">
        <v>584</v>
      </c>
      <c r="C416" s="23" t="s">
        <v>13</v>
      </c>
      <c r="D416" s="34">
        <v>24.27</v>
      </c>
      <c r="E416" s="48">
        <f t="shared" si="50"/>
        <v>4.8499999999999996</v>
      </c>
      <c r="F416" s="27">
        <f t="shared" si="51"/>
        <v>29.119999999999997</v>
      </c>
      <c r="G416" s="35"/>
      <c r="H416" s="3"/>
      <c r="Y416" s="10">
        <f t="shared" si="46"/>
        <v>26.09</v>
      </c>
    </row>
    <row r="417" spans="1:25" ht="16.5">
      <c r="A417" s="18" t="s">
        <v>618</v>
      </c>
      <c r="B417" s="33" t="s">
        <v>586</v>
      </c>
      <c r="C417" s="23" t="s">
        <v>13</v>
      </c>
      <c r="D417" s="34">
        <v>105.75</v>
      </c>
      <c r="E417" s="48">
        <f t="shared" si="50"/>
        <v>21.15</v>
      </c>
      <c r="F417" s="27">
        <f t="shared" si="51"/>
        <v>126.9</v>
      </c>
      <c r="G417" s="35"/>
      <c r="H417" s="3"/>
      <c r="Y417" s="10">
        <f t="shared" si="46"/>
        <v>113.68</v>
      </c>
    </row>
    <row r="418" spans="1:25" ht="17.25">
      <c r="A418" s="18"/>
      <c r="B418" s="31" t="s">
        <v>599</v>
      </c>
      <c r="C418" s="23"/>
      <c r="D418" s="34"/>
      <c r="E418" s="34"/>
      <c r="F418" s="34"/>
      <c r="G418" s="35"/>
      <c r="H418" s="3"/>
      <c r="Y418" s="10">
        <f t="shared" si="46"/>
        <v>0</v>
      </c>
    </row>
    <row r="419" spans="1:25" ht="16.5">
      <c r="A419" s="18" t="s">
        <v>620</v>
      </c>
      <c r="B419" s="33" t="s">
        <v>601</v>
      </c>
      <c r="C419" s="23" t="s">
        <v>13</v>
      </c>
      <c r="D419" s="34">
        <v>152.16999999999999</v>
      </c>
      <c r="E419" s="48">
        <f>ROUND(D419*0.2,2)</f>
        <v>30.43</v>
      </c>
      <c r="F419" s="27">
        <f>E419+D419</f>
        <v>182.6</v>
      </c>
      <c r="G419" s="35"/>
      <c r="H419" s="3"/>
      <c r="Y419" s="10">
        <f t="shared" si="46"/>
        <v>163.58000000000001</v>
      </c>
    </row>
    <row r="420" spans="1:25" ht="16.5">
      <c r="A420" s="18" t="s">
        <v>622</v>
      </c>
      <c r="B420" s="33" t="s">
        <v>603</v>
      </c>
      <c r="C420" s="23" t="s">
        <v>13</v>
      </c>
      <c r="D420" s="34">
        <v>101.87</v>
      </c>
      <c r="E420" s="48">
        <f>ROUND(D420*0.2,2)</f>
        <v>20.37</v>
      </c>
      <c r="F420" s="27">
        <f>E420+D420</f>
        <v>122.24000000000001</v>
      </c>
      <c r="G420" s="35"/>
      <c r="H420" s="3"/>
      <c r="Y420" s="10">
        <f t="shared" si="46"/>
        <v>109.51</v>
      </c>
    </row>
    <row r="421" spans="1:25" ht="16.5">
      <c r="A421" s="18" t="s">
        <v>624</v>
      </c>
      <c r="B421" s="33" t="s">
        <v>605</v>
      </c>
      <c r="C421" s="23" t="s">
        <v>13</v>
      </c>
      <c r="D421" s="34">
        <v>72.34</v>
      </c>
      <c r="E421" s="48">
        <f>ROUND(D421*0.2,2)</f>
        <v>14.47</v>
      </c>
      <c r="F421" s="27">
        <f>E421+D421</f>
        <v>86.81</v>
      </c>
      <c r="G421" s="35"/>
      <c r="H421" s="3"/>
      <c r="Y421" s="10">
        <f t="shared" si="46"/>
        <v>77.77</v>
      </c>
    </row>
    <row r="422" spans="1:25" ht="16.5">
      <c r="A422" s="18" t="s">
        <v>626</v>
      </c>
      <c r="B422" s="33" t="s">
        <v>607</v>
      </c>
      <c r="C422" s="23" t="s">
        <v>13</v>
      </c>
      <c r="D422" s="34">
        <v>26.51</v>
      </c>
      <c r="E422" s="48">
        <f>ROUND(D422*0.2,2)</f>
        <v>5.3</v>
      </c>
      <c r="F422" s="27">
        <f>E422+D422</f>
        <v>31.810000000000002</v>
      </c>
      <c r="G422" s="35"/>
      <c r="H422" s="3"/>
      <c r="Y422" s="10">
        <f t="shared" si="46"/>
        <v>28.5</v>
      </c>
    </row>
    <row r="423" spans="1:25" ht="16.5">
      <c r="A423" s="18" t="s">
        <v>628</v>
      </c>
      <c r="B423" s="33" t="s">
        <v>609</v>
      </c>
      <c r="C423" s="23" t="s">
        <v>13</v>
      </c>
      <c r="D423" s="34">
        <v>350.46</v>
      </c>
      <c r="E423" s="48">
        <f>ROUND(D423*0.2,2)</f>
        <v>70.09</v>
      </c>
      <c r="F423" s="27">
        <f>E423+D423</f>
        <v>420.54999999999995</v>
      </c>
      <c r="G423" s="35"/>
      <c r="H423" s="3"/>
      <c r="Y423" s="10">
        <f t="shared" si="46"/>
        <v>376.74</v>
      </c>
    </row>
    <row r="424" spans="1:25" ht="17.25">
      <c r="A424" s="18"/>
      <c r="B424" s="31" t="s">
        <v>610</v>
      </c>
      <c r="C424" s="42"/>
      <c r="D424" s="34"/>
      <c r="E424" s="34"/>
      <c r="F424" s="34"/>
      <c r="G424" s="35"/>
      <c r="H424" s="3"/>
      <c r="Y424" s="10">
        <f t="shared" si="46"/>
        <v>0</v>
      </c>
    </row>
    <row r="425" spans="1:25" ht="16.5">
      <c r="A425" s="18" t="s">
        <v>631</v>
      </c>
      <c r="B425" s="33" t="s">
        <v>612</v>
      </c>
      <c r="C425" s="23" t="s">
        <v>613</v>
      </c>
      <c r="D425" s="34">
        <v>50.49</v>
      </c>
      <c r="E425" s="48">
        <f t="shared" ref="E425:E433" si="52">ROUND(D425*0.2,2)</f>
        <v>10.1</v>
      </c>
      <c r="F425" s="27">
        <f t="shared" ref="F425:F433" si="53">E425+D425</f>
        <v>60.59</v>
      </c>
      <c r="G425" s="35"/>
      <c r="H425" s="3"/>
      <c r="Y425" s="10">
        <f t="shared" si="46"/>
        <v>54.28</v>
      </c>
    </row>
    <row r="426" spans="1:25" ht="16.5">
      <c r="A426" s="18" t="s">
        <v>633</v>
      </c>
      <c r="B426" s="33" t="s">
        <v>615</v>
      </c>
      <c r="C426" s="23" t="s">
        <v>613</v>
      </c>
      <c r="D426" s="34">
        <v>43.7</v>
      </c>
      <c r="E426" s="48">
        <f t="shared" si="52"/>
        <v>8.74</v>
      </c>
      <c r="F426" s="27">
        <f t="shared" si="53"/>
        <v>52.440000000000005</v>
      </c>
      <c r="G426" s="35"/>
      <c r="H426" s="3"/>
      <c r="Y426" s="10">
        <f t="shared" si="46"/>
        <v>46.98</v>
      </c>
    </row>
    <row r="427" spans="1:25" ht="16.5">
      <c r="A427" s="18" t="s">
        <v>635</v>
      </c>
      <c r="B427" s="33" t="s">
        <v>617</v>
      </c>
      <c r="C427" s="23" t="s">
        <v>613</v>
      </c>
      <c r="D427" s="34">
        <v>43.7</v>
      </c>
      <c r="E427" s="48">
        <f t="shared" si="52"/>
        <v>8.74</v>
      </c>
      <c r="F427" s="27">
        <f t="shared" si="53"/>
        <v>52.440000000000005</v>
      </c>
      <c r="G427" s="35"/>
      <c r="H427" s="3"/>
      <c r="Y427" s="10">
        <f t="shared" si="46"/>
        <v>46.98</v>
      </c>
    </row>
    <row r="428" spans="1:25" ht="16.5">
      <c r="A428" s="18" t="s">
        <v>637</v>
      </c>
      <c r="B428" s="33" t="s">
        <v>619</v>
      </c>
      <c r="C428" s="23" t="s">
        <v>613</v>
      </c>
      <c r="D428" s="34">
        <v>101.67</v>
      </c>
      <c r="E428" s="48">
        <f t="shared" si="52"/>
        <v>20.329999999999998</v>
      </c>
      <c r="F428" s="27">
        <f t="shared" si="53"/>
        <v>122</v>
      </c>
      <c r="G428" s="35"/>
      <c r="H428" s="3"/>
      <c r="Y428" s="10">
        <f t="shared" si="46"/>
        <v>109.3</v>
      </c>
    </row>
    <row r="429" spans="1:25" ht="16.5">
      <c r="A429" s="18" t="s">
        <v>639</v>
      </c>
      <c r="B429" s="36" t="s">
        <v>621</v>
      </c>
      <c r="C429" s="23" t="s">
        <v>613</v>
      </c>
      <c r="D429" s="34">
        <v>194.69</v>
      </c>
      <c r="E429" s="48">
        <f t="shared" si="52"/>
        <v>38.94</v>
      </c>
      <c r="F429" s="27">
        <f t="shared" si="53"/>
        <v>233.63</v>
      </c>
      <c r="G429" s="35"/>
      <c r="H429" s="3"/>
      <c r="Y429" s="10">
        <f t="shared" si="46"/>
        <v>209.29</v>
      </c>
    </row>
    <row r="430" spans="1:25" ht="16.5">
      <c r="A430" s="18" t="s">
        <v>642</v>
      </c>
      <c r="B430" s="33" t="s">
        <v>623</v>
      </c>
      <c r="C430" s="23" t="s">
        <v>613</v>
      </c>
      <c r="D430" s="34">
        <v>252.87</v>
      </c>
      <c r="E430" s="48">
        <f t="shared" si="52"/>
        <v>50.57</v>
      </c>
      <c r="F430" s="27">
        <f t="shared" si="53"/>
        <v>303.44</v>
      </c>
      <c r="G430" s="35"/>
      <c r="H430" s="3"/>
      <c r="Y430" s="10">
        <f t="shared" si="46"/>
        <v>271.83999999999997</v>
      </c>
    </row>
    <row r="431" spans="1:25" ht="16.5">
      <c r="A431" s="18" t="s">
        <v>644</v>
      </c>
      <c r="B431" s="33" t="s">
        <v>625</v>
      </c>
      <c r="C431" s="23" t="s">
        <v>613</v>
      </c>
      <c r="D431" s="34">
        <v>199.36</v>
      </c>
      <c r="E431" s="48">
        <f t="shared" si="52"/>
        <v>39.869999999999997</v>
      </c>
      <c r="F431" s="27">
        <f t="shared" si="53"/>
        <v>239.23000000000002</v>
      </c>
      <c r="G431" s="35"/>
      <c r="H431" s="3"/>
      <c r="Y431" s="10">
        <f t="shared" si="46"/>
        <v>214.31</v>
      </c>
    </row>
    <row r="432" spans="1:25" ht="16.5">
      <c r="A432" s="18" t="s">
        <v>646</v>
      </c>
      <c r="B432" s="33" t="s">
        <v>627</v>
      </c>
      <c r="C432" s="23" t="s">
        <v>613</v>
      </c>
      <c r="D432" s="34">
        <v>43.41</v>
      </c>
      <c r="E432" s="48">
        <f t="shared" si="52"/>
        <v>8.68</v>
      </c>
      <c r="F432" s="27">
        <f t="shared" si="53"/>
        <v>52.089999999999996</v>
      </c>
      <c r="G432" s="35"/>
      <c r="H432" s="3"/>
      <c r="Y432" s="10">
        <f t="shared" si="46"/>
        <v>46.67</v>
      </c>
    </row>
    <row r="433" spans="1:25" ht="16.5">
      <c r="A433" s="18" t="s">
        <v>650</v>
      </c>
      <c r="B433" s="33" t="s">
        <v>629</v>
      </c>
      <c r="C433" s="23" t="s">
        <v>613</v>
      </c>
      <c r="D433" s="34">
        <v>60.98</v>
      </c>
      <c r="E433" s="48">
        <f t="shared" si="52"/>
        <v>12.2</v>
      </c>
      <c r="F433" s="27">
        <f t="shared" si="53"/>
        <v>73.179999999999993</v>
      </c>
      <c r="G433" s="35"/>
      <c r="H433" s="3"/>
      <c r="Y433" s="10">
        <f t="shared" si="46"/>
        <v>65.55</v>
      </c>
    </row>
    <row r="434" spans="1:25" ht="16.5">
      <c r="A434" s="18"/>
      <c r="B434" s="29" t="s">
        <v>630</v>
      </c>
      <c r="C434" s="42"/>
      <c r="D434" s="34"/>
      <c r="E434" s="34"/>
      <c r="F434" s="34"/>
      <c r="G434" s="35"/>
      <c r="H434" s="3"/>
      <c r="Y434" s="10">
        <f t="shared" si="46"/>
        <v>0</v>
      </c>
    </row>
    <row r="435" spans="1:25" ht="16.5">
      <c r="A435" s="18" t="s">
        <v>651</v>
      </c>
      <c r="B435" s="33" t="s">
        <v>632</v>
      </c>
      <c r="C435" s="23" t="s">
        <v>613</v>
      </c>
      <c r="D435" s="34">
        <v>29.13</v>
      </c>
      <c r="E435" s="48">
        <f t="shared" ref="E435:E442" si="54">ROUND(D435*0.2,2)</f>
        <v>5.83</v>
      </c>
      <c r="F435" s="27">
        <f t="shared" ref="F435:F442" si="55">E435+D435</f>
        <v>34.96</v>
      </c>
      <c r="G435" s="35"/>
      <c r="H435" s="3"/>
      <c r="Y435" s="10">
        <f t="shared" si="46"/>
        <v>31.31</v>
      </c>
    </row>
    <row r="436" spans="1:25" ht="16.5">
      <c r="A436" s="18" t="s">
        <v>652</v>
      </c>
      <c r="B436" s="33" t="s">
        <v>634</v>
      </c>
      <c r="C436" s="23" t="s">
        <v>613</v>
      </c>
      <c r="D436" s="34">
        <v>35.25</v>
      </c>
      <c r="E436" s="48">
        <f t="shared" si="54"/>
        <v>7.05</v>
      </c>
      <c r="F436" s="27">
        <f t="shared" si="55"/>
        <v>42.3</v>
      </c>
      <c r="G436" s="35"/>
      <c r="H436" s="3"/>
      <c r="Y436" s="10">
        <f t="shared" si="46"/>
        <v>37.89</v>
      </c>
    </row>
    <row r="437" spans="1:25" ht="16.5">
      <c r="A437" s="18" t="s">
        <v>655</v>
      </c>
      <c r="B437" s="33" t="s">
        <v>636</v>
      </c>
      <c r="C437" s="23" t="s">
        <v>613</v>
      </c>
      <c r="D437" s="34">
        <v>35.25</v>
      </c>
      <c r="E437" s="48">
        <f t="shared" si="54"/>
        <v>7.05</v>
      </c>
      <c r="F437" s="27">
        <f t="shared" si="55"/>
        <v>42.3</v>
      </c>
      <c r="G437" s="35"/>
      <c r="H437" s="3"/>
      <c r="Y437" s="10">
        <f t="shared" si="46"/>
        <v>37.89</v>
      </c>
    </row>
    <row r="438" spans="1:25" ht="16.5">
      <c r="A438" s="18" t="s">
        <v>656</v>
      </c>
      <c r="B438" s="33" t="s">
        <v>638</v>
      </c>
      <c r="C438" s="23" t="s">
        <v>613</v>
      </c>
      <c r="D438" s="34">
        <v>149.54</v>
      </c>
      <c r="E438" s="48">
        <f t="shared" si="54"/>
        <v>29.91</v>
      </c>
      <c r="F438" s="27">
        <f t="shared" si="55"/>
        <v>179.45</v>
      </c>
      <c r="G438" s="35"/>
      <c r="H438" s="3"/>
      <c r="Y438" s="10">
        <f t="shared" si="46"/>
        <v>160.76</v>
      </c>
    </row>
    <row r="439" spans="1:25" ht="16.5">
      <c r="A439" s="18" t="s">
        <v>658</v>
      </c>
      <c r="B439" s="33" t="s">
        <v>640</v>
      </c>
      <c r="C439" s="23" t="s">
        <v>641</v>
      </c>
      <c r="D439" s="34">
        <v>248.41</v>
      </c>
      <c r="E439" s="48">
        <f t="shared" si="54"/>
        <v>49.68</v>
      </c>
      <c r="F439" s="27">
        <f t="shared" si="55"/>
        <v>298.08999999999997</v>
      </c>
      <c r="G439" s="35"/>
      <c r="H439" s="3"/>
      <c r="Y439" s="10">
        <f t="shared" si="46"/>
        <v>267.04000000000002</v>
      </c>
    </row>
    <row r="440" spans="1:25" ht="16.5">
      <c r="A440" s="18" t="s">
        <v>660</v>
      </c>
      <c r="B440" s="33" t="s">
        <v>643</v>
      </c>
      <c r="C440" s="23" t="s">
        <v>613</v>
      </c>
      <c r="D440" s="34">
        <v>149.54</v>
      </c>
      <c r="E440" s="48">
        <f t="shared" si="54"/>
        <v>29.91</v>
      </c>
      <c r="F440" s="27">
        <f t="shared" si="55"/>
        <v>179.45</v>
      </c>
      <c r="G440" s="35"/>
      <c r="H440" s="3"/>
      <c r="Y440" s="10">
        <f t="shared" si="46"/>
        <v>160.76</v>
      </c>
    </row>
    <row r="441" spans="1:25" ht="16.5">
      <c r="A441" s="18" t="s">
        <v>662</v>
      </c>
      <c r="B441" s="33" t="s">
        <v>645</v>
      </c>
      <c r="C441" s="23" t="s">
        <v>613</v>
      </c>
      <c r="D441" s="34">
        <v>79.63</v>
      </c>
      <c r="E441" s="48">
        <f t="shared" si="54"/>
        <v>15.93</v>
      </c>
      <c r="F441" s="27">
        <f t="shared" si="55"/>
        <v>95.56</v>
      </c>
      <c r="G441" s="35"/>
      <c r="H441" s="3"/>
      <c r="Y441" s="10">
        <f t="shared" si="46"/>
        <v>85.6</v>
      </c>
    </row>
    <row r="442" spans="1:25" ht="33">
      <c r="A442" s="18" t="s">
        <v>664</v>
      </c>
      <c r="B442" s="33" t="s">
        <v>647</v>
      </c>
      <c r="C442" s="23" t="s">
        <v>19</v>
      </c>
      <c r="D442" s="34">
        <v>104.59</v>
      </c>
      <c r="E442" s="48">
        <f t="shared" si="54"/>
        <v>20.92</v>
      </c>
      <c r="F442" s="27">
        <f t="shared" si="55"/>
        <v>125.51</v>
      </c>
      <c r="G442" s="35"/>
      <c r="H442" s="3"/>
      <c r="Y442" s="10">
        <f t="shared" si="46"/>
        <v>112.43</v>
      </c>
    </row>
    <row r="443" spans="1:25" ht="16.5">
      <c r="A443" s="18"/>
      <c r="B443" s="37" t="s">
        <v>648</v>
      </c>
      <c r="C443" s="23"/>
      <c r="D443" s="34"/>
      <c r="E443" s="34"/>
      <c r="F443" s="34"/>
      <c r="G443" s="35"/>
      <c r="H443" s="3"/>
      <c r="Y443" s="10">
        <f t="shared" si="46"/>
        <v>0</v>
      </c>
    </row>
    <row r="444" spans="1:25" ht="17.25">
      <c r="A444" s="18"/>
      <c r="B444" s="31" t="s">
        <v>649</v>
      </c>
      <c r="C444" s="23"/>
      <c r="D444" s="34"/>
      <c r="E444" s="34"/>
      <c r="F444" s="34"/>
      <c r="G444" s="35"/>
      <c r="H444" s="3"/>
      <c r="Y444" s="10">
        <f t="shared" si="46"/>
        <v>0</v>
      </c>
    </row>
    <row r="445" spans="1:25" ht="16.5">
      <c r="A445" s="18" t="s">
        <v>666</v>
      </c>
      <c r="B445" s="33" t="s">
        <v>601</v>
      </c>
      <c r="C445" s="23" t="s">
        <v>13</v>
      </c>
      <c r="D445" s="34">
        <v>54.38</v>
      </c>
      <c r="E445" s="48">
        <f t="shared" ref="E445:E456" si="56">ROUND(D445*0.2,2)</f>
        <v>10.88</v>
      </c>
      <c r="F445" s="27">
        <f t="shared" ref="F445:F456" si="57">E445+D445</f>
        <v>65.260000000000005</v>
      </c>
      <c r="G445" s="35"/>
      <c r="H445" s="3"/>
      <c r="Y445" s="10">
        <f t="shared" si="46"/>
        <v>58.46</v>
      </c>
    </row>
    <row r="446" spans="1:25" ht="16.5">
      <c r="A446" s="18" t="s">
        <v>669</v>
      </c>
      <c r="B446" s="33" t="s">
        <v>603</v>
      </c>
      <c r="C446" s="23" t="s">
        <v>13</v>
      </c>
      <c r="D446" s="34">
        <v>102.93</v>
      </c>
      <c r="E446" s="48">
        <f t="shared" si="56"/>
        <v>20.59</v>
      </c>
      <c r="F446" s="27">
        <f t="shared" si="57"/>
        <v>123.52000000000001</v>
      </c>
      <c r="G446" s="35"/>
      <c r="H446" s="3"/>
      <c r="Y446" s="10">
        <f t="shared" si="46"/>
        <v>110.65</v>
      </c>
    </row>
    <row r="447" spans="1:25" ht="16.5">
      <c r="A447" s="18" t="s">
        <v>671</v>
      </c>
      <c r="B447" s="33" t="s">
        <v>653</v>
      </c>
      <c r="C447" s="23" t="s">
        <v>654</v>
      </c>
      <c r="D447" s="34">
        <v>29.71</v>
      </c>
      <c r="E447" s="48">
        <f t="shared" si="56"/>
        <v>5.94</v>
      </c>
      <c r="F447" s="27">
        <f t="shared" si="57"/>
        <v>35.65</v>
      </c>
      <c r="G447" s="35"/>
      <c r="H447" s="3"/>
      <c r="Y447" s="10">
        <f t="shared" si="46"/>
        <v>31.94</v>
      </c>
    </row>
    <row r="448" spans="1:25" ht="16.5">
      <c r="A448" s="18" t="s">
        <v>674</v>
      </c>
      <c r="B448" s="33" t="s">
        <v>405</v>
      </c>
      <c r="C448" s="23" t="s">
        <v>13</v>
      </c>
      <c r="D448" s="34">
        <v>243.75</v>
      </c>
      <c r="E448" s="48">
        <f t="shared" si="56"/>
        <v>48.75</v>
      </c>
      <c r="F448" s="27">
        <f t="shared" si="57"/>
        <v>292.5</v>
      </c>
      <c r="G448" s="35"/>
      <c r="H448" s="3"/>
      <c r="Y448" s="10">
        <f t="shared" si="46"/>
        <v>262.02999999999997</v>
      </c>
    </row>
    <row r="449" spans="1:25" ht="16.5">
      <c r="A449" s="18" t="s">
        <v>675</v>
      </c>
      <c r="B449" s="33" t="s">
        <v>657</v>
      </c>
      <c r="C449" s="23" t="s">
        <v>68</v>
      </c>
      <c r="D449" s="22">
        <v>126.24</v>
      </c>
      <c r="E449" s="48">
        <f t="shared" si="56"/>
        <v>25.25</v>
      </c>
      <c r="F449" s="27">
        <f t="shared" si="57"/>
        <v>151.49</v>
      </c>
      <c r="G449" s="35"/>
      <c r="H449" s="3"/>
      <c r="Y449" s="10">
        <f t="shared" si="46"/>
        <v>135.71</v>
      </c>
    </row>
    <row r="450" spans="1:25" ht="16.5">
      <c r="A450" s="18" t="s">
        <v>677</v>
      </c>
      <c r="B450" s="33" t="s">
        <v>659</v>
      </c>
      <c r="C450" s="23" t="s">
        <v>68</v>
      </c>
      <c r="D450" s="22">
        <v>151.49</v>
      </c>
      <c r="E450" s="48">
        <f t="shared" si="56"/>
        <v>30.3</v>
      </c>
      <c r="F450" s="27">
        <f t="shared" si="57"/>
        <v>181.79000000000002</v>
      </c>
      <c r="G450" s="35"/>
      <c r="H450" s="3"/>
      <c r="Y450" s="10">
        <f t="shared" si="46"/>
        <v>162.85</v>
      </c>
    </row>
    <row r="451" spans="1:25" ht="16.5">
      <c r="A451" s="18" t="s">
        <v>680</v>
      </c>
      <c r="B451" s="33" t="s">
        <v>661</v>
      </c>
      <c r="C451" s="23" t="s">
        <v>13</v>
      </c>
      <c r="D451" s="34">
        <v>197.13</v>
      </c>
      <c r="E451" s="48">
        <f t="shared" si="56"/>
        <v>39.43</v>
      </c>
      <c r="F451" s="27">
        <f t="shared" si="57"/>
        <v>236.56</v>
      </c>
      <c r="G451" s="35"/>
      <c r="H451" s="3"/>
      <c r="Y451" s="10">
        <f t="shared" ref="Y451:Y509" si="58">ROUND(D451+(D451*7.5%),2)</f>
        <v>211.91</v>
      </c>
    </row>
    <row r="452" spans="1:25" ht="16.5">
      <c r="A452" s="18" t="s">
        <v>682</v>
      </c>
      <c r="B452" s="33" t="s">
        <v>663</v>
      </c>
      <c r="C452" s="23" t="s">
        <v>13</v>
      </c>
      <c r="D452" s="34">
        <v>102.46</v>
      </c>
      <c r="E452" s="48">
        <f t="shared" si="56"/>
        <v>20.49</v>
      </c>
      <c r="F452" s="27">
        <f t="shared" si="57"/>
        <v>122.94999999999999</v>
      </c>
      <c r="G452" s="35"/>
      <c r="H452" s="3"/>
      <c r="Y452" s="10">
        <f t="shared" si="58"/>
        <v>110.14</v>
      </c>
    </row>
    <row r="453" spans="1:25" ht="16.5">
      <c r="A453" s="18" t="s">
        <v>684</v>
      </c>
      <c r="B453" s="33" t="s">
        <v>665</v>
      </c>
      <c r="C453" s="23" t="s">
        <v>13</v>
      </c>
      <c r="D453" s="34">
        <v>83.03</v>
      </c>
      <c r="E453" s="48">
        <f t="shared" si="56"/>
        <v>16.61</v>
      </c>
      <c r="F453" s="27">
        <f t="shared" si="57"/>
        <v>99.64</v>
      </c>
      <c r="G453" s="35"/>
      <c r="H453" s="3"/>
      <c r="Y453" s="10">
        <f t="shared" si="58"/>
        <v>89.26</v>
      </c>
    </row>
    <row r="454" spans="1:25" ht="16.5">
      <c r="A454" s="18" t="s">
        <v>686</v>
      </c>
      <c r="B454" s="33" t="s">
        <v>667</v>
      </c>
      <c r="C454" s="23" t="s">
        <v>14</v>
      </c>
      <c r="D454" s="34">
        <v>244.71</v>
      </c>
      <c r="E454" s="48">
        <f t="shared" si="56"/>
        <v>48.94</v>
      </c>
      <c r="F454" s="27">
        <f t="shared" si="57"/>
        <v>293.64999999999998</v>
      </c>
      <c r="G454" s="35" t="s">
        <v>668</v>
      </c>
      <c r="H454" s="3"/>
      <c r="Y454" s="10">
        <f t="shared" si="58"/>
        <v>263.06</v>
      </c>
    </row>
    <row r="455" spans="1:25" ht="16.5">
      <c r="A455" s="18" t="s">
        <v>690</v>
      </c>
      <c r="B455" s="33" t="s">
        <v>670</v>
      </c>
      <c r="C455" s="23" t="s">
        <v>13</v>
      </c>
      <c r="D455" s="22">
        <v>246.66</v>
      </c>
      <c r="E455" s="48">
        <f t="shared" si="56"/>
        <v>49.33</v>
      </c>
      <c r="F455" s="27">
        <f t="shared" si="57"/>
        <v>295.99</v>
      </c>
      <c r="G455" s="35"/>
      <c r="H455" s="3"/>
      <c r="Y455" s="10">
        <f t="shared" si="58"/>
        <v>265.16000000000003</v>
      </c>
    </row>
    <row r="456" spans="1:25" ht="16.5">
      <c r="A456" s="18" t="s">
        <v>693</v>
      </c>
      <c r="B456" s="33" t="s">
        <v>672</v>
      </c>
      <c r="C456" s="23" t="s">
        <v>68</v>
      </c>
      <c r="D456" s="34">
        <v>197.13</v>
      </c>
      <c r="E456" s="48">
        <f t="shared" si="56"/>
        <v>39.43</v>
      </c>
      <c r="F456" s="27">
        <f t="shared" si="57"/>
        <v>236.56</v>
      </c>
      <c r="G456" s="35"/>
      <c r="H456" s="3"/>
      <c r="Y456" s="10">
        <f t="shared" si="58"/>
        <v>211.91</v>
      </c>
    </row>
    <row r="457" spans="1:25" ht="17.25">
      <c r="A457" s="18"/>
      <c r="B457" s="31" t="s">
        <v>673</v>
      </c>
      <c r="C457" s="23"/>
      <c r="D457" s="34"/>
      <c r="E457" s="34"/>
      <c r="F457" s="34"/>
      <c r="G457" s="35"/>
      <c r="H457" s="3"/>
      <c r="Y457" s="10">
        <f t="shared" si="58"/>
        <v>0</v>
      </c>
    </row>
    <row r="458" spans="1:25" ht="16.5">
      <c r="A458" s="18" t="s">
        <v>696</v>
      </c>
      <c r="B458" s="29" t="s">
        <v>773</v>
      </c>
      <c r="C458" s="23" t="s">
        <v>13</v>
      </c>
      <c r="D458" s="34">
        <v>67.97</v>
      </c>
      <c r="E458" s="48">
        <f>ROUND(D458*0.2,2)</f>
        <v>13.59</v>
      </c>
      <c r="F458" s="27">
        <f>E458+D458</f>
        <v>81.56</v>
      </c>
      <c r="G458" s="35"/>
      <c r="H458" s="3"/>
      <c r="Y458" s="10">
        <f t="shared" si="58"/>
        <v>73.069999999999993</v>
      </c>
    </row>
    <row r="459" spans="1:25" ht="16.5">
      <c r="A459" s="18" t="s">
        <v>697</v>
      </c>
      <c r="B459" s="33" t="s">
        <v>676</v>
      </c>
      <c r="C459" s="23" t="s">
        <v>13</v>
      </c>
      <c r="D459" s="34">
        <v>50.49</v>
      </c>
      <c r="E459" s="48">
        <f>ROUND(D459*0.2,2)</f>
        <v>10.1</v>
      </c>
      <c r="F459" s="27">
        <f>E459+D459</f>
        <v>60.59</v>
      </c>
      <c r="G459" s="35"/>
      <c r="H459" s="3"/>
      <c r="Y459" s="10">
        <f t="shared" si="58"/>
        <v>54.28</v>
      </c>
    </row>
    <row r="460" spans="1:25" ht="16.5">
      <c r="A460" s="18" t="s">
        <v>699</v>
      </c>
      <c r="B460" s="33" t="s">
        <v>582</v>
      </c>
      <c r="C460" s="23" t="s">
        <v>13</v>
      </c>
      <c r="D460" s="34">
        <v>19.72</v>
      </c>
      <c r="E460" s="48">
        <f>ROUND(D460*0.2,2)</f>
        <v>3.94</v>
      </c>
      <c r="F460" s="27">
        <f>E460+D460</f>
        <v>23.66</v>
      </c>
      <c r="G460" s="35"/>
      <c r="H460" s="3"/>
      <c r="Y460" s="10">
        <f t="shared" si="58"/>
        <v>21.2</v>
      </c>
    </row>
    <row r="461" spans="1:25" ht="16.5">
      <c r="A461" s="18"/>
      <c r="B461" s="37" t="s">
        <v>678</v>
      </c>
      <c r="C461" s="23"/>
      <c r="D461" s="34"/>
      <c r="E461" s="34"/>
      <c r="F461" s="34"/>
      <c r="G461" s="35"/>
      <c r="H461" s="3"/>
      <c r="Y461" s="10">
        <f t="shared" si="58"/>
        <v>0</v>
      </c>
    </row>
    <row r="462" spans="1:25" ht="17.25">
      <c r="A462" s="18"/>
      <c r="B462" s="31" t="s">
        <v>679</v>
      </c>
      <c r="C462" s="23"/>
      <c r="D462" s="34"/>
      <c r="E462" s="34"/>
      <c r="F462" s="34"/>
      <c r="G462" s="35"/>
      <c r="H462" s="3"/>
      <c r="Y462" s="10">
        <f t="shared" si="58"/>
        <v>0</v>
      </c>
    </row>
    <row r="463" spans="1:25" ht="16.5">
      <c r="A463" s="18" t="s">
        <v>702</v>
      </c>
      <c r="B463" s="33" t="s">
        <v>681</v>
      </c>
      <c r="C463" s="23" t="s">
        <v>68</v>
      </c>
      <c r="D463" s="34">
        <v>243.64</v>
      </c>
      <c r="E463" s="48">
        <f>ROUND(D463*0.2,2)</f>
        <v>48.73</v>
      </c>
      <c r="F463" s="27">
        <f>E463+D463</f>
        <v>292.37</v>
      </c>
      <c r="G463" s="35"/>
      <c r="H463" s="3"/>
      <c r="Y463" s="10">
        <f t="shared" si="58"/>
        <v>261.91000000000003</v>
      </c>
    </row>
    <row r="464" spans="1:25" ht="16.5">
      <c r="A464" s="18" t="s">
        <v>704</v>
      </c>
      <c r="B464" s="33" t="s">
        <v>683</v>
      </c>
      <c r="C464" s="23" t="s">
        <v>68</v>
      </c>
      <c r="D464" s="34">
        <v>243.75</v>
      </c>
      <c r="E464" s="48">
        <f>ROUND(D464*0.2,2)</f>
        <v>48.75</v>
      </c>
      <c r="F464" s="27">
        <f>E464+D464</f>
        <v>292.5</v>
      </c>
      <c r="G464" s="35"/>
      <c r="H464" s="3"/>
      <c r="Y464" s="10">
        <f t="shared" si="58"/>
        <v>262.02999999999997</v>
      </c>
    </row>
    <row r="465" spans="1:25" ht="16.5">
      <c r="A465" s="18" t="s">
        <v>706</v>
      </c>
      <c r="B465" s="33" t="s">
        <v>685</v>
      </c>
      <c r="C465" s="23" t="s">
        <v>68</v>
      </c>
      <c r="D465" s="34">
        <v>194.22</v>
      </c>
      <c r="E465" s="48">
        <f>ROUND(D465*0.2,2)</f>
        <v>38.840000000000003</v>
      </c>
      <c r="F465" s="27">
        <f>E465+D465</f>
        <v>233.06</v>
      </c>
      <c r="G465" s="35"/>
      <c r="H465" s="3"/>
      <c r="Y465" s="10">
        <f t="shared" si="58"/>
        <v>208.79</v>
      </c>
    </row>
    <row r="466" spans="1:25" ht="16.5">
      <c r="A466" s="18" t="s">
        <v>708</v>
      </c>
      <c r="B466" s="33" t="s">
        <v>687</v>
      </c>
      <c r="C466" s="23" t="s">
        <v>68</v>
      </c>
      <c r="D466" s="34">
        <v>194.22</v>
      </c>
      <c r="E466" s="48">
        <f>ROUND(D466*0.2,2)</f>
        <v>38.840000000000003</v>
      </c>
      <c r="F466" s="27">
        <f>E466+D466</f>
        <v>233.06</v>
      </c>
      <c r="G466" s="35"/>
      <c r="H466" s="3"/>
      <c r="Y466" s="10">
        <f t="shared" si="58"/>
        <v>208.79</v>
      </c>
    </row>
    <row r="467" spans="1:25" ht="16.5">
      <c r="A467" s="18"/>
      <c r="B467" s="37" t="s">
        <v>688</v>
      </c>
      <c r="C467" s="23"/>
      <c r="D467" s="34"/>
      <c r="E467" s="34"/>
      <c r="F467" s="34"/>
      <c r="G467" s="35"/>
      <c r="H467" s="3"/>
      <c r="Y467" s="10">
        <f t="shared" si="58"/>
        <v>0</v>
      </c>
    </row>
    <row r="468" spans="1:25" ht="17.25">
      <c r="A468" s="18"/>
      <c r="B468" s="31" t="s">
        <v>689</v>
      </c>
      <c r="C468" s="23"/>
      <c r="D468" s="34"/>
      <c r="E468" s="34"/>
      <c r="F468" s="34"/>
      <c r="G468" s="35"/>
      <c r="H468" s="3"/>
      <c r="Y468" s="10">
        <f t="shared" si="58"/>
        <v>0</v>
      </c>
    </row>
    <row r="469" spans="1:25" ht="16.5">
      <c r="A469" s="18" t="s">
        <v>710</v>
      </c>
      <c r="B469" s="33" t="s">
        <v>691</v>
      </c>
      <c r="C469" s="23" t="s">
        <v>692</v>
      </c>
      <c r="D469" s="34">
        <v>199.07</v>
      </c>
      <c r="E469" s="48">
        <f>ROUND(D469*0.2,2)</f>
        <v>39.81</v>
      </c>
      <c r="F469" s="27">
        <f>E469+D469</f>
        <v>238.88</v>
      </c>
      <c r="G469" s="35"/>
      <c r="H469" s="3"/>
      <c r="Y469" s="10">
        <f t="shared" si="58"/>
        <v>214</v>
      </c>
    </row>
    <row r="470" spans="1:25" ht="16.5">
      <c r="A470" s="18" t="s">
        <v>712</v>
      </c>
      <c r="B470" s="33" t="s">
        <v>694</v>
      </c>
      <c r="C470" s="23" t="s">
        <v>692</v>
      </c>
      <c r="D470" s="34">
        <v>150.22999999999999</v>
      </c>
      <c r="E470" s="48">
        <f>ROUND(D470*0.2,2)</f>
        <v>30.05</v>
      </c>
      <c r="F470" s="27">
        <f>E470+D470</f>
        <v>180.28</v>
      </c>
      <c r="G470" s="35"/>
      <c r="H470" s="3"/>
      <c r="Y470" s="10">
        <f t="shared" si="58"/>
        <v>161.5</v>
      </c>
    </row>
    <row r="471" spans="1:25" ht="17.25">
      <c r="A471" s="18"/>
      <c r="B471" s="31" t="s">
        <v>695</v>
      </c>
      <c r="C471" s="23"/>
      <c r="D471" s="34"/>
      <c r="E471" s="34"/>
      <c r="F471" s="34"/>
      <c r="G471" s="35"/>
      <c r="H471" s="3"/>
      <c r="Y471" s="10">
        <f t="shared" si="58"/>
        <v>0</v>
      </c>
    </row>
    <row r="472" spans="1:25" ht="16.5">
      <c r="A472" s="18" t="s">
        <v>714</v>
      </c>
      <c r="B472" s="33" t="s">
        <v>691</v>
      </c>
      <c r="C472" s="23" t="s">
        <v>692</v>
      </c>
      <c r="D472" s="34">
        <v>1173.07</v>
      </c>
      <c r="E472" s="48">
        <f>ROUND(D472*0.2,2)</f>
        <v>234.61</v>
      </c>
      <c r="F472" s="27">
        <f>E472+D472</f>
        <v>1407.6799999999998</v>
      </c>
      <c r="G472" s="35"/>
      <c r="H472" s="3"/>
      <c r="Y472" s="10">
        <f t="shared" si="58"/>
        <v>1261.05</v>
      </c>
    </row>
    <row r="473" spans="1:25" ht="16.5">
      <c r="A473" s="18" t="s">
        <v>716</v>
      </c>
      <c r="B473" s="33" t="s">
        <v>694</v>
      </c>
      <c r="C473" s="23" t="s">
        <v>692</v>
      </c>
      <c r="D473" s="34">
        <v>986.23</v>
      </c>
      <c r="E473" s="48">
        <f>ROUND(D473*0.2,2)</f>
        <v>197.25</v>
      </c>
      <c r="F473" s="27">
        <f>E473+D473</f>
        <v>1183.48</v>
      </c>
      <c r="G473" s="35"/>
      <c r="H473" s="3"/>
      <c r="Y473" s="10">
        <f t="shared" si="58"/>
        <v>1060.2</v>
      </c>
    </row>
    <row r="474" spans="1:25" ht="17.25">
      <c r="A474" s="18"/>
      <c r="B474" s="31" t="s">
        <v>698</v>
      </c>
      <c r="C474" s="42"/>
      <c r="D474" s="34"/>
      <c r="E474" s="34"/>
      <c r="F474" s="34"/>
      <c r="G474" s="35"/>
      <c r="H474" s="3"/>
      <c r="Y474" s="10">
        <f t="shared" si="58"/>
        <v>0</v>
      </c>
    </row>
    <row r="475" spans="1:25" ht="16.5">
      <c r="A475" s="18" t="s">
        <v>718</v>
      </c>
      <c r="B475" s="33" t="s">
        <v>700</v>
      </c>
      <c r="C475" s="23" t="s">
        <v>701</v>
      </c>
      <c r="D475" s="34">
        <v>150.52000000000001</v>
      </c>
      <c r="E475" s="48">
        <f>ROUND(D475*0.2,2)</f>
        <v>30.1</v>
      </c>
      <c r="F475" s="27">
        <f>E475+D475</f>
        <v>180.62</v>
      </c>
      <c r="G475" s="35"/>
      <c r="H475" s="3"/>
      <c r="Y475" s="10">
        <f t="shared" si="58"/>
        <v>161.81</v>
      </c>
    </row>
    <row r="476" spans="1:25" ht="16.5">
      <c r="A476" s="18" t="s">
        <v>720</v>
      </c>
      <c r="B476" s="33" t="s">
        <v>703</v>
      </c>
      <c r="C476" s="23" t="s">
        <v>701</v>
      </c>
      <c r="D476" s="34">
        <v>97.1</v>
      </c>
      <c r="E476" s="48">
        <f>ROUND(D476*0.2,2)</f>
        <v>19.420000000000002</v>
      </c>
      <c r="F476" s="27">
        <f>E476+D476</f>
        <v>116.52</v>
      </c>
      <c r="G476" s="35"/>
      <c r="H476" s="3"/>
      <c r="Y476" s="10">
        <f t="shared" si="58"/>
        <v>104.38</v>
      </c>
    </row>
    <row r="477" spans="1:25" ht="16.5">
      <c r="A477" s="18" t="s">
        <v>723</v>
      </c>
      <c r="B477" s="33" t="s">
        <v>705</v>
      </c>
      <c r="C477" s="23" t="s">
        <v>13</v>
      </c>
      <c r="D477" s="34">
        <v>208.79</v>
      </c>
      <c r="E477" s="48">
        <f>ROUND(D477*0.2,2)</f>
        <v>41.76</v>
      </c>
      <c r="F477" s="27">
        <f>E477+D477</f>
        <v>250.54999999999998</v>
      </c>
      <c r="G477" s="35"/>
      <c r="H477" s="3"/>
      <c r="Y477" s="10">
        <f t="shared" si="58"/>
        <v>224.45</v>
      </c>
    </row>
    <row r="478" spans="1:25" ht="17.25">
      <c r="A478" s="18"/>
      <c r="B478" s="31" t="s">
        <v>155</v>
      </c>
      <c r="C478" s="42"/>
      <c r="D478" s="34"/>
      <c r="E478" s="34"/>
      <c r="F478" s="34"/>
      <c r="G478" s="35"/>
      <c r="H478" s="3"/>
      <c r="Y478" s="10">
        <f t="shared" si="58"/>
        <v>0</v>
      </c>
    </row>
    <row r="479" spans="1:25" ht="16.5">
      <c r="A479" s="18" t="s">
        <v>725</v>
      </c>
      <c r="B479" s="33" t="s">
        <v>707</v>
      </c>
      <c r="C479" s="23" t="s">
        <v>13</v>
      </c>
      <c r="D479" s="34">
        <v>2631.63</v>
      </c>
      <c r="E479" s="48">
        <f t="shared" ref="E479:E486" si="59">ROUND(D479*0.2,2)</f>
        <v>526.33000000000004</v>
      </c>
      <c r="F479" s="27">
        <f t="shared" ref="F479:F486" si="60">E479+D479</f>
        <v>3157.96</v>
      </c>
      <c r="G479" s="35"/>
      <c r="H479" s="3"/>
      <c r="Y479" s="10">
        <f t="shared" si="58"/>
        <v>2829</v>
      </c>
    </row>
    <row r="480" spans="1:25" ht="16.5">
      <c r="A480" s="18" t="s">
        <v>728</v>
      </c>
      <c r="B480" s="33" t="s">
        <v>709</v>
      </c>
      <c r="C480" s="23" t="s">
        <v>13</v>
      </c>
      <c r="D480" s="34">
        <v>974.97</v>
      </c>
      <c r="E480" s="48">
        <f t="shared" si="59"/>
        <v>194.99</v>
      </c>
      <c r="F480" s="27">
        <f t="shared" si="60"/>
        <v>1169.96</v>
      </c>
      <c r="G480" s="35"/>
      <c r="H480" s="3"/>
      <c r="Y480" s="10">
        <f t="shared" si="58"/>
        <v>1048.0899999999999</v>
      </c>
    </row>
    <row r="481" spans="1:25" ht="16.5">
      <c r="A481" s="18" t="s">
        <v>731</v>
      </c>
      <c r="B481" s="33" t="s">
        <v>711</v>
      </c>
      <c r="C481" s="23" t="s">
        <v>13</v>
      </c>
      <c r="D481" s="34">
        <v>1276.97</v>
      </c>
      <c r="E481" s="48">
        <f t="shared" si="59"/>
        <v>255.39</v>
      </c>
      <c r="F481" s="27">
        <f t="shared" si="60"/>
        <v>1532.3600000000001</v>
      </c>
      <c r="G481" s="35"/>
      <c r="H481" s="3"/>
      <c r="Y481" s="10">
        <f t="shared" si="58"/>
        <v>1372.74</v>
      </c>
    </row>
    <row r="482" spans="1:25" ht="16.5">
      <c r="A482" s="18" t="s">
        <v>733</v>
      </c>
      <c r="B482" s="33" t="s">
        <v>713</v>
      </c>
      <c r="C482" s="23" t="s">
        <v>13</v>
      </c>
      <c r="D482" s="34">
        <v>253.45</v>
      </c>
      <c r="E482" s="48">
        <f t="shared" si="59"/>
        <v>50.69</v>
      </c>
      <c r="F482" s="27">
        <f t="shared" si="60"/>
        <v>304.14</v>
      </c>
      <c r="G482" s="35"/>
      <c r="H482" s="3"/>
      <c r="Y482" s="10">
        <f t="shared" si="58"/>
        <v>272.45999999999998</v>
      </c>
    </row>
    <row r="483" spans="1:25" ht="16.5">
      <c r="A483" s="18" t="s">
        <v>735</v>
      </c>
      <c r="B483" s="33" t="s">
        <v>715</v>
      </c>
      <c r="C483" s="23" t="s">
        <v>13</v>
      </c>
      <c r="D483" s="34">
        <v>295.20999999999998</v>
      </c>
      <c r="E483" s="48">
        <f t="shared" si="59"/>
        <v>59.04</v>
      </c>
      <c r="F483" s="27">
        <f t="shared" si="60"/>
        <v>354.25</v>
      </c>
      <c r="G483" s="35"/>
      <c r="H483" s="3"/>
      <c r="Y483" s="10">
        <f t="shared" si="58"/>
        <v>317.35000000000002</v>
      </c>
    </row>
    <row r="484" spans="1:25" ht="16.5">
      <c r="A484" s="18" t="s">
        <v>737</v>
      </c>
      <c r="B484" s="33" t="s">
        <v>717</v>
      </c>
      <c r="C484" s="23" t="s">
        <v>13</v>
      </c>
      <c r="D484" s="34">
        <v>1170.1600000000001</v>
      </c>
      <c r="E484" s="48">
        <f t="shared" si="59"/>
        <v>234.03</v>
      </c>
      <c r="F484" s="27">
        <f t="shared" si="60"/>
        <v>1404.19</v>
      </c>
      <c r="G484" s="35"/>
      <c r="H484" s="3"/>
      <c r="Y484" s="10">
        <f t="shared" si="58"/>
        <v>1257.92</v>
      </c>
    </row>
    <row r="485" spans="1:25" ht="16.5">
      <c r="A485" s="18" t="s">
        <v>740</v>
      </c>
      <c r="B485" s="33" t="s">
        <v>719</v>
      </c>
      <c r="C485" s="23" t="s">
        <v>13</v>
      </c>
      <c r="D485" s="34">
        <v>247.63</v>
      </c>
      <c r="E485" s="48">
        <f t="shared" si="59"/>
        <v>49.53</v>
      </c>
      <c r="F485" s="27">
        <f t="shared" si="60"/>
        <v>297.15999999999997</v>
      </c>
      <c r="G485" s="35"/>
      <c r="H485" s="3"/>
      <c r="Y485" s="10">
        <f t="shared" si="58"/>
        <v>266.2</v>
      </c>
    </row>
    <row r="486" spans="1:25" ht="16.5">
      <c r="A486" s="18" t="s">
        <v>742</v>
      </c>
      <c r="B486" s="33" t="s">
        <v>721</v>
      </c>
      <c r="C486" s="23" t="s">
        <v>13</v>
      </c>
      <c r="D486" s="34">
        <v>247.63</v>
      </c>
      <c r="E486" s="48">
        <f t="shared" si="59"/>
        <v>49.53</v>
      </c>
      <c r="F486" s="27">
        <f t="shared" si="60"/>
        <v>297.15999999999997</v>
      </c>
      <c r="G486" s="35"/>
      <c r="H486" s="3"/>
      <c r="Y486" s="10">
        <f t="shared" si="58"/>
        <v>266.2</v>
      </c>
    </row>
    <row r="487" spans="1:25" ht="17.25">
      <c r="A487" s="18"/>
      <c r="B487" s="31" t="s">
        <v>722</v>
      </c>
      <c r="C487" s="42"/>
      <c r="D487" s="34"/>
      <c r="E487" s="34"/>
      <c r="F487" s="34"/>
      <c r="G487" s="35"/>
      <c r="H487" s="3"/>
      <c r="Y487" s="10">
        <f t="shared" si="58"/>
        <v>0</v>
      </c>
    </row>
    <row r="488" spans="1:25" ht="16.5">
      <c r="A488" s="18" t="s">
        <v>744</v>
      </c>
      <c r="B488" s="33" t="s">
        <v>724</v>
      </c>
      <c r="C488" s="23" t="s">
        <v>692</v>
      </c>
      <c r="D488" s="34">
        <v>1172.0899999999999</v>
      </c>
      <c r="E488" s="48">
        <f>ROUND(D488*0.2,2)</f>
        <v>234.42</v>
      </c>
      <c r="F488" s="27">
        <f>E488+D488</f>
        <v>1406.51</v>
      </c>
      <c r="G488" s="35"/>
      <c r="H488" s="3"/>
      <c r="Y488" s="10">
        <f t="shared" si="58"/>
        <v>1260</v>
      </c>
    </row>
    <row r="489" spans="1:25" ht="16.5">
      <c r="A489" s="18" t="s">
        <v>746</v>
      </c>
      <c r="B489" s="33" t="s">
        <v>726</v>
      </c>
      <c r="C489" s="23" t="s">
        <v>692</v>
      </c>
      <c r="D489" s="34">
        <v>974.49</v>
      </c>
      <c r="E489" s="48">
        <f>ROUND(D489*0.2,2)</f>
        <v>194.9</v>
      </c>
      <c r="F489" s="27">
        <f>E489+D489</f>
        <v>1169.3900000000001</v>
      </c>
      <c r="G489" s="35"/>
      <c r="H489" s="3"/>
      <c r="Y489" s="10">
        <f t="shared" si="58"/>
        <v>1047.58</v>
      </c>
    </row>
    <row r="490" spans="1:25" ht="17.25">
      <c r="A490" s="18"/>
      <c r="B490" s="31" t="s">
        <v>727</v>
      </c>
      <c r="C490" s="23"/>
      <c r="D490" s="34"/>
      <c r="E490" s="34"/>
      <c r="F490" s="34"/>
      <c r="G490" s="35"/>
      <c r="H490" s="3"/>
      <c r="Y490" s="10">
        <f t="shared" si="58"/>
        <v>0</v>
      </c>
    </row>
    <row r="491" spans="1:25" ht="16.5">
      <c r="A491" s="18" t="s">
        <v>749</v>
      </c>
      <c r="B491" s="33" t="s">
        <v>729</v>
      </c>
      <c r="C491" s="23" t="s">
        <v>730</v>
      </c>
      <c r="D491" s="34">
        <v>83.52</v>
      </c>
      <c r="E491" s="48">
        <f>ROUND(D491*0.2,2)</f>
        <v>16.7</v>
      </c>
      <c r="F491" s="27">
        <f>E491+D491</f>
        <v>100.22</v>
      </c>
      <c r="G491" s="35"/>
      <c r="H491" s="3"/>
      <c r="Y491" s="10">
        <f t="shared" si="58"/>
        <v>89.78</v>
      </c>
    </row>
    <row r="492" spans="1:25" ht="16.5">
      <c r="A492" s="18" t="s">
        <v>751</v>
      </c>
      <c r="B492" s="33" t="s">
        <v>732</v>
      </c>
      <c r="C492" s="23" t="s">
        <v>730</v>
      </c>
      <c r="D492" s="34">
        <v>101</v>
      </c>
      <c r="E492" s="48">
        <f>ROUND(D492*0.2,2)</f>
        <v>20.2</v>
      </c>
      <c r="F492" s="27">
        <f>E492+D492</f>
        <v>121.2</v>
      </c>
      <c r="G492" s="35"/>
      <c r="H492" s="3"/>
      <c r="Y492" s="10">
        <f t="shared" si="58"/>
        <v>108.58</v>
      </c>
    </row>
    <row r="493" spans="1:25" ht="17.25">
      <c r="A493" s="18"/>
      <c r="B493" s="31" t="s">
        <v>144</v>
      </c>
      <c r="C493" s="23"/>
      <c r="D493" s="34"/>
      <c r="E493" s="34"/>
      <c r="F493" s="34"/>
      <c r="G493" s="35"/>
      <c r="H493" s="3"/>
      <c r="Y493" s="10">
        <f t="shared" si="58"/>
        <v>0</v>
      </c>
    </row>
    <row r="494" spans="1:25" ht="16.5">
      <c r="A494" s="18" t="s">
        <v>754</v>
      </c>
      <c r="B494" s="33" t="s">
        <v>734</v>
      </c>
      <c r="C494" s="23" t="s">
        <v>147</v>
      </c>
      <c r="D494" s="34">
        <v>297.14999999999998</v>
      </c>
      <c r="E494" s="48">
        <f>ROUND(D494*0.2,2)</f>
        <v>59.43</v>
      </c>
      <c r="F494" s="27">
        <f>E494+D494</f>
        <v>356.58</v>
      </c>
      <c r="G494" s="35"/>
      <c r="H494" s="3"/>
      <c r="Y494" s="10">
        <f t="shared" si="58"/>
        <v>319.44</v>
      </c>
    </row>
    <row r="495" spans="1:25" ht="16.5">
      <c r="A495" s="18" t="s">
        <v>756</v>
      </c>
      <c r="B495" s="33" t="s">
        <v>736</v>
      </c>
      <c r="C495" s="23" t="s">
        <v>147</v>
      </c>
      <c r="D495" s="34">
        <v>489.18</v>
      </c>
      <c r="E495" s="48">
        <f>ROUND(D495*0.2,2)</f>
        <v>97.84</v>
      </c>
      <c r="F495" s="27">
        <f>E495+D495</f>
        <v>587.02</v>
      </c>
      <c r="G495" s="35"/>
      <c r="H495" s="3"/>
      <c r="Y495" s="10">
        <f t="shared" si="58"/>
        <v>525.87</v>
      </c>
    </row>
    <row r="496" spans="1:25" ht="16.5">
      <c r="A496" s="18" t="s">
        <v>758</v>
      </c>
      <c r="B496" s="33" t="s">
        <v>738</v>
      </c>
      <c r="C496" s="23" t="s">
        <v>147</v>
      </c>
      <c r="D496" s="34">
        <v>587.9</v>
      </c>
      <c r="E496" s="48">
        <f>ROUND(D496*0.2,2)</f>
        <v>117.58</v>
      </c>
      <c r="F496" s="27">
        <f>E496+D496</f>
        <v>705.48</v>
      </c>
      <c r="G496" s="35"/>
      <c r="H496" s="3"/>
      <c r="Y496" s="10">
        <f t="shared" si="58"/>
        <v>631.99</v>
      </c>
    </row>
    <row r="497" spans="1:25" ht="16.5">
      <c r="A497" s="18"/>
      <c r="B497" s="29" t="s">
        <v>739</v>
      </c>
      <c r="C497" s="23"/>
      <c r="D497" s="34"/>
      <c r="E497" s="34"/>
      <c r="F497" s="34"/>
      <c r="G497" s="35"/>
      <c r="H497" s="3"/>
      <c r="Y497" s="10">
        <f t="shared" si="58"/>
        <v>0</v>
      </c>
    </row>
    <row r="498" spans="1:25" ht="16.5">
      <c r="A498" s="18" t="s">
        <v>760</v>
      </c>
      <c r="B498" s="33" t="s">
        <v>741</v>
      </c>
      <c r="C498" s="23" t="s">
        <v>13</v>
      </c>
      <c r="D498" s="22">
        <v>247.63</v>
      </c>
      <c r="E498" s="48">
        <f>ROUND(D498*0.2,2)</f>
        <v>49.53</v>
      </c>
      <c r="F498" s="27">
        <f>E498+D498</f>
        <v>297.15999999999997</v>
      </c>
      <c r="G498" s="35"/>
      <c r="H498" s="3"/>
      <c r="Y498" s="10">
        <f t="shared" si="58"/>
        <v>266.2</v>
      </c>
    </row>
    <row r="499" spans="1:25" ht="16.5">
      <c r="A499" s="18" t="s">
        <v>761</v>
      </c>
      <c r="B499" s="33" t="s">
        <v>743</v>
      </c>
      <c r="C499" s="23" t="s">
        <v>13</v>
      </c>
      <c r="D499" s="22">
        <v>291.62</v>
      </c>
      <c r="E499" s="48">
        <f>ROUND(D499*0.2,2)</f>
        <v>58.32</v>
      </c>
      <c r="F499" s="27">
        <f>E499+D499</f>
        <v>349.94</v>
      </c>
      <c r="G499" s="35"/>
      <c r="H499" s="3"/>
      <c r="Y499" s="10">
        <f t="shared" si="58"/>
        <v>313.49</v>
      </c>
    </row>
    <row r="500" spans="1:25" ht="16.5">
      <c r="A500" s="18" t="s">
        <v>762</v>
      </c>
      <c r="B500" s="33" t="s">
        <v>745</v>
      </c>
      <c r="C500" s="23" t="s">
        <v>68</v>
      </c>
      <c r="D500" s="22">
        <v>594.29999999999995</v>
      </c>
      <c r="E500" s="48">
        <f>ROUND(D500*0.2,2)</f>
        <v>118.86</v>
      </c>
      <c r="F500" s="27">
        <f>E500+D500</f>
        <v>713.16</v>
      </c>
      <c r="G500" s="35"/>
      <c r="H500" s="3"/>
      <c r="Y500" s="10">
        <f t="shared" si="58"/>
        <v>638.87</v>
      </c>
    </row>
    <row r="501" spans="1:25" ht="16.5">
      <c r="A501" s="18" t="s">
        <v>763</v>
      </c>
      <c r="B501" s="33" t="s">
        <v>747</v>
      </c>
      <c r="C501" s="23" t="s">
        <v>68</v>
      </c>
      <c r="D501" s="22">
        <v>1944.11</v>
      </c>
      <c r="E501" s="48">
        <f>ROUND(D501*0.2,2)</f>
        <v>388.82</v>
      </c>
      <c r="F501" s="27">
        <f>E501+D501</f>
        <v>2332.9299999999998</v>
      </c>
      <c r="G501" s="35"/>
      <c r="H501" s="3"/>
      <c r="Y501" s="10">
        <f t="shared" si="58"/>
        <v>2089.92</v>
      </c>
    </row>
    <row r="502" spans="1:25" ht="17.25">
      <c r="A502" s="18"/>
      <c r="B502" s="31" t="s">
        <v>748</v>
      </c>
      <c r="C502" s="23"/>
      <c r="D502" s="22"/>
      <c r="E502" s="34"/>
      <c r="F502" s="34"/>
      <c r="G502" s="35"/>
      <c r="H502" s="3"/>
      <c r="Y502" s="10">
        <f t="shared" si="58"/>
        <v>0</v>
      </c>
    </row>
    <row r="503" spans="1:25" ht="16.5">
      <c r="A503" s="18" t="s">
        <v>764</v>
      </c>
      <c r="B503" s="33" t="s">
        <v>691</v>
      </c>
      <c r="C503" s="23" t="s">
        <v>750</v>
      </c>
      <c r="D503" s="22">
        <v>442.81</v>
      </c>
      <c r="E503" s="48">
        <f>ROUND(D503*0.2,2)</f>
        <v>88.56</v>
      </c>
      <c r="F503" s="27">
        <f>E503+D503</f>
        <v>531.37</v>
      </c>
      <c r="G503" s="35"/>
      <c r="H503" s="3"/>
      <c r="Y503" s="10">
        <f t="shared" si="58"/>
        <v>476.02</v>
      </c>
    </row>
    <row r="504" spans="1:25" ht="16.5">
      <c r="A504" s="18" t="s">
        <v>765</v>
      </c>
      <c r="B504" s="33" t="s">
        <v>752</v>
      </c>
      <c r="C504" s="23" t="s">
        <v>750</v>
      </c>
      <c r="D504" s="22">
        <v>442.81</v>
      </c>
      <c r="E504" s="48">
        <f>ROUND(D504*0.2,2)</f>
        <v>88.56</v>
      </c>
      <c r="F504" s="27">
        <f>E504+D504</f>
        <v>531.37</v>
      </c>
      <c r="G504" s="35"/>
      <c r="H504" s="3"/>
      <c r="Y504" s="10">
        <f t="shared" si="58"/>
        <v>476.02</v>
      </c>
    </row>
    <row r="505" spans="1:25" ht="17.25">
      <c r="A505" s="18"/>
      <c r="B505" s="31" t="s">
        <v>753</v>
      </c>
      <c r="C505" s="42"/>
      <c r="D505" s="22"/>
      <c r="E505" s="34"/>
      <c r="F505" s="34"/>
      <c r="G505" s="35"/>
      <c r="H505" s="3"/>
      <c r="Y505" s="10">
        <f t="shared" si="58"/>
        <v>0</v>
      </c>
    </row>
    <row r="506" spans="1:25" ht="16.5">
      <c r="A506" s="18" t="s">
        <v>766</v>
      </c>
      <c r="B506" s="33" t="s">
        <v>755</v>
      </c>
      <c r="C506" s="23" t="s">
        <v>68</v>
      </c>
      <c r="D506" s="22">
        <v>978.85</v>
      </c>
      <c r="E506" s="48">
        <f>ROUND(D506*0.2,2)</f>
        <v>195.77</v>
      </c>
      <c r="F506" s="27">
        <f>E506+D506</f>
        <v>1174.6200000000001</v>
      </c>
      <c r="G506" s="35"/>
      <c r="H506" s="3"/>
      <c r="Y506" s="10">
        <f t="shared" si="58"/>
        <v>1052.26</v>
      </c>
    </row>
    <row r="507" spans="1:25" ht="16.5">
      <c r="A507" s="18" t="s">
        <v>767</v>
      </c>
      <c r="B507" s="33" t="s">
        <v>757</v>
      </c>
      <c r="C507" s="23" t="s">
        <v>68</v>
      </c>
      <c r="D507" s="22">
        <v>684.61</v>
      </c>
      <c r="E507" s="48">
        <f>ROUND(D507*0.2,2)</f>
        <v>136.91999999999999</v>
      </c>
      <c r="F507" s="27">
        <f>E507+D507</f>
        <v>821.53</v>
      </c>
      <c r="G507" s="35"/>
      <c r="H507" s="3"/>
      <c r="Y507" s="10">
        <f t="shared" si="58"/>
        <v>735.96</v>
      </c>
    </row>
    <row r="508" spans="1:25" ht="16.5">
      <c r="A508" s="18" t="s">
        <v>768</v>
      </c>
      <c r="B508" s="33" t="s">
        <v>759</v>
      </c>
      <c r="C508" s="23" t="s">
        <v>68</v>
      </c>
      <c r="D508" s="22">
        <v>971.08</v>
      </c>
      <c r="E508" s="48">
        <f>ROUND(D508*0.2,2)</f>
        <v>194.22</v>
      </c>
      <c r="F508" s="27">
        <f>E508+D508</f>
        <v>1165.3</v>
      </c>
      <c r="G508" s="35"/>
      <c r="H508" s="3"/>
      <c r="Y508" s="10">
        <f t="shared" si="58"/>
        <v>1043.9100000000001</v>
      </c>
    </row>
    <row r="509" spans="1:25" ht="36" customHeight="1">
      <c r="A509" s="38"/>
      <c r="B509" s="80" t="s">
        <v>769</v>
      </c>
      <c r="C509" s="43"/>
      <c r="D509" s="45"/>
      <c r="E509" s="45"/>
      <c r="F509" s="45"/>
      <c r="G509" s="40"/>
      <c r="H509" s="3"/>
      <c r="Y509" s="10">
        <f t="shared" si="58"/>
        <v>0</v>
      </c>
    </row>
    <row r="510" spans="1:25">
      <c r="Y510" s="10">
        <f t="shared" ref="Y510" si="61">ROUND(D510+(D510*7.5%),2)</f>
        <v>0</v>
      </c>
    </row>
  </sheetData>
  <mergeCells count="15">
    <mergeCell ref="H9:H10"/>
    <mergeCell ref="A5:G5"/>
    <mergeCell ref="A6:G8"/>
    <mergeCell ref="B368:C368"/>
    <mergeCell ref="D16:F16"/>
    <mergeCell ref="A12:G12"/>
    <mergeCell ref="G9:G10"/>
    <mergeCell ref="B389:C389"/>
    <mergeCell ref="B310:C310"/>
    <mergeCell ref="A13:G13"/>
    <mergeCell ref="A401:G401"/>
    <mergeCell ref="A9:A10"/>
    <mergeCell ref="B9:B10"/>
    <mergeCell ref="C9:C10"/>
    <mergeCell ref="D9:F9"/>
  </mergeCells>
  <pageMargins left="0.62992125984251968" right="0.19685039370078741" top="0.39370078740157483" bottom="0.39370078740157483" header="0.31496062992125984" footer="0.31496062992125984"/>
  <pageSetup paperSize="9" scale="50" fitToHeight="61" orientation="landscape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3"/>
  <sheetViews>
    <sheetView view="pageBreakPreview" zoomScaleNormal="100" zoomScaleSheetLayoutView="100" workbookViewId="0">
      <selection activeCell="B9" sqref="B9:H10"/>
    </sheetView>
  </sheetViews>
  <sheetFormatPr defaultRowHeight="15"/>
  <cols>
    <col min="2" max="2" width="14" customWidth="1"/>
    <col min="3" max="3" width="134" customWidth="1"/>
    <col min="4" max="4" width="19.5703125" customWidth="1"/>
    <col min="5" max="7" width="13.28515625" customWidth="1"/>
    <col min="8" max="8" width="36.42578125" customWidth="1"/>
  </cols>
  <sheetData>
    <row r="1" spans="2:8" ht="15.75">
      <c r="B1" s="1"/>
      <c r="C1" s="58"/>
      <c r="D1" s="60"/>
      <c r="E1" s="60"/>
      <c r="F1" s="60"/>
      <c r="G1" s="60"/>
      <c r="H1" s="54"/>
    </row>
    <row r="2" spans="2:8" ht="20.25">
      <c r="B2" s="92" t="s">
        <v>0</v>
      </c>
      <c r="C2" s="92"/>
      <c r="D2" s="92"/>
      <c r="E2" s="92"/>
      <c r="F2" s="92"/>
      <c r="G2" s="92"/>
      <c r="H2" s="92"/>
    </row>
    <row r="3" spans="2:8">
      <c r="B3" s="93" t="s">
        <v>779</v>
      </c>
      <c r="C3" s="94"/>
      <c r="D3" s="94"/>
      <c r="E3" s="94"/>
      <c r="F3" s="94"/>
      <c r="G3" s="94"/>
      <c r="H3" s="94"/>
    </row>
    <row r="4" spans="2:8">
      <c r="B4" s="94"/>
      <c r="C4" s="94"/>
      <c r="D4" s="94"/>
      <c r="E4" s="94"/>
      <c r="F4" s="94"/>
      <c r="G4" s="94"/>
      <c r="H4" s="94"/>
    </row>
    <row r="5" spans="2:8">
      <c r="B5" s="94"/>
      <c r="C5" s="94"/>
      <c r="D5" s="94"/>
      <c r="E5" s="94"/>
      <c r="F5" s="94"/>
      <c r="G5" s="94"/>
      <c r="H5" s="94"/>
    </row>
    <row r="6" spans="2:8" ht="16.5">
      <c r="B6" s="86" t="s">
        <v>1</v>
      </c>
      <c r="C6" s="87" t="s">
        <v>2</v>
      </c>
      <c r="D6" s="88" t="s">
        <v>3</v>
      </c>
      <c r="E6" s="89" t="s">
        <v>4</v>
      </c>
      <c r="F6" s="89"/>
      <c r="G6" s="89"/>
      <c r="H6" s="88" t="s">
        <v>5</v>
      </c>
    </row>
    <row r="7" spans="2:8" ht="33">
      <c r="B7" s="86"/>
      <c r="C7" s="87"/>
      <c r="D7" s="88"/>
      <c r="E7" s="4" t="s">
        <v>7</v>
      </c>
      <c r="F7" s="4" t="s">
        <v>8</v>
      </c>
      <c r="G7" s="4" t="s">
        <v>9</v>
      </c>
      <c r="H7" s="88"/>
    </row>
    <row r="8" spans="2:8" ht="16.5">
      <c r="B8" s="5">
        <v>1</v>
      </c>
      <c r="C8" s="59">
        <v>2</v>
      </c>
      <c r="D8" s="77">
        <v>3</v>
      </c>
      <c r="E8" s="6">
        <v>4</v>
      </c>
      <c r="F8" s="6">
        <v>5</v>
      </c>
      <c r="G8" s="7">
        <v>6</v>
      </c>
      <c r="H8" s="55" t="s">
        <v>776</v>
      </c>
    </row>
    <row r="9" spans="2:8">
      <c r="B9" s="102" t="s">
        <v>1018</v>
      </c>
      <c r="C9" s="102"/>
      <c r="D9" s="102"/>
      <c r="E9" s="102"/>
      <c r="F9" s="102"/>
      <c r="G9" s="102"/>
      <c r="H9" s="102"/>
    </row>
    <row r="10" spans="2:8">
      <c r="B10" s="102"/>
      <c r="C10" s="102"/>
      <c r="D10" s="102"/>
      <c r="E10" s="102"/>
      <c r="F10" s="102"/>
      <c r="G10" s="102"/>
      <c r="H10" s="102"/>
    </row>
    <row r="11" spans="2:8" ht="16.5">
      <c r="B11" s="24"/>
      <c r="C11" s="61" t="s">
        <v>844</v>
      </c>
      <c r="D11" s="61"/>
      <c r="E11" s="62"/>
      <c r="F11" s="62"/>
      <c r="G11" s="62"/>
      <c r="H11" s="61"/>
    </row>
    <row r="12" spans="2:8" ht="16.5">
      <c r="B12" s="103" t="s">
        <v>845</v>
      </c>
      <c r="C12" s="104"/>
      <c r="D12" s="104"/>
      <c r="E12" s="104"/>
      <c r="F12" s="104"/>
      <c r="G12" s="104"/>
      <c r="H12" s="105"/>
    </row>
    <row r="13" spans="2:8" ht="16.5">
      <c r="B13" s="24" t="s">
        <v>1019</v>
      </c>
      <c r="C13" s="25" t="s">
        <v>846</v>
      </c>
      <c r="D13" s="25" t="s">
        <v>13</v>
      </c>
      <c r="E13" s="26">
        <v>833.33</v>
      </c>
      <c r="F13" s="76">
        <f>E13/100*20</f>
        <v>166.66600000000003</v>
      </c>
      <c r="G13" s="76">
        <f>E13+F13</f>
        <v>999.99600000000009</v>
      </c>
      <c r="H13" s="19"/>
    </row>
    <row r="14" spans="2:8" ht="16.5">
      <c r="B14" s="24" t="s">
        <v>1020</v>
      </c>
      <c r="C14" s="25" t="s">
        <v>847</v>
      </c>
      <c r="D14" s="25" t="s">
        <v>19</v>
      </c>
      <c r="E14" s="26">
        <v>416.67</v>
      </c>
      <c r="F14" s="76">
        <f>E14/100*20</f>
        <v>83.334000000000003</v>
      </c>
      <c r="G14" s="76">
        <f>E14+F14</f>
        <v>500.00400000000002</v>
      </c>
      <c r="H14" s="19"/>
    </row>
    <row r="15" spans="2:8" ht="16.5">
      <c r="B15" s="24" t="s">
        <v>1021</v>
      </c>
      <c r="C15" s="25" t="s">
        <v>848</v>
      </c>
      <c r="D15" s="25" t="s">
        <v>19</v>
      </c>
      <c r="E15" s="26">
        <v>125</v>
      </c>
      <c r="F15" s="76">
        <f>E15/100*20</f>
        <v>25</v>
      </c>
      <c r="G15" s="76">
        <f>E15+F15</f>
        <v>150</v>
      </c>
      <c r="H15" s="19"/>
    </row>
    <row r="16" spans="2:8" ht="16.5">
      <c r="B16" s="24" t="s">
        <v>1022</v>
      </c>
      <c r="C16" s="25" t="s">
        <v>849</v>
      </c>
      <c r="D16" s="25" t="s">
        <v>13</v>
      </c>
      <c r="E16" s="26">
        <v>1250</v>
      </c>
      <c r="F16" s="76">
        <f>E16/100*20</f>
        <v>250</v>
      </c>
      <c r="G16" s="76">
        <f>E16+F16</f>
        <v>1500</v>
      </c>
      <c r="H16" s="19"/>
    </row>
    <row r="17" spans="2:8" ht="16.5">
      <c r="B17" s="24" t="s">
        <v>1023</v>
      </c>
      <c r="C17" s="25" t="s">
        <v>850</v>
      </c>
      <c r="D17" s="25" t="s">
        <v>13</v>
      </c>
      <c r="E17" s="26">
        <v>1250</v>
      </c>
      <c r="F17" s="76">
        <f>E17/100*20</f>
        <v>250</v>
      </c>
      <c r="G17" s="76">
        <f>E17+F17</f>
        <v>1500</v>
      </c>
      <c r="H17" s="19"/>
    </row>
    <row r="18" spans="2:8" ht="16.5">
      <c r="B18" s="103" t="s">
        <v>851</v>
      </c>
      <c r="C18" s="104"/>
      <c r="D18" s="104"/>
      <c r="E18" s="104"/>
      <c r="F18" s="104"/>
      <c r="G18" s="104"/>
      <c r="H18" s="105"/>
    </row>
    <row r="19" spans="2:8" ht="16.5">
      <c r="B19" s="24" t="s">
        <v>1024</v>
      </c>
      <c r="C19" s="25" t="s">
        <v>852</v>
      </c>
      <c r="D19" s="25" t="s">
        <v>13</v>
      </c>
      <c r="E19" s="26">
        <v>250</v>
      </c>
      <c r="F19" s="76">
        <f>E19/100*20</f>
        <v>50</v>
      </c>
      <c r="G19" s="76">
        <f>E19+F19</f>
        <v>300</v>
      </c>
      <c r="H19" s="19"/>
    </row>
    <row r="20" spans="2:8" ht="16.5">
      <c r="B20" s="24" t="s">
        <v>1025</v>
      </c>
      <c r="C20" s="25" t="s">
        <v>853</v>
      </c>
      <c r="D20" s="25" t="s">
        <v>13</v>
      </c>
      <c r="E20" s="26">
        <v>250</v>
      </c>
      <c r="F20" s="76">
        <f>E20/100*20</f>
        <v>50</v>
      </c>
      <c r="G20" s="76">
        <f>E20+F20</f>
        <v>300</v>
      </c>
      <c r="H20" s="19"/>
    </row>
    <row r="21" spans="2:8" ht="16.5">
      <c r="B21" s="24" t="s">
        <v>1026</v>
      </c>
      <c r="C21" s="25" t="s">
        <v>854</v>
      </c>
      <c r="D21" s="25" t="s">
        <v>13</v>
      </c>
      <c r="E21" s="26">
        <v>416.67</v>
      </c>
      <c r="F21" s="76">
        <f>E21/100*20</f>
        <v>83.334000000000003</v>
      </c>
      <c r="G21" s="76">
        <f>E21+F21</f>
        <v>500.00400000000002</v>
      </c>
      <c r="H21" s="19"/>
    </row>
    <row r="22" spans="2:8" ht="16.5">
      <c r="B22" s="24" t="s">
        <v>1027</v>
      </c>
      <c r="C22" s="25" t="s">
        <v>855</v>
      </c>
      <c r="D22" s="25" t="s">
        <v>68</v>
      </c>
      <c r="E22" s="26">
        <v>416.67</v>
      </c>
      <c r="F22" s="76">
        <f>E22/100*20</f>
        <v>83.334000000000003</v>
      </c>
      <c r="G22" s="76">
        <f>E22+F22</f>
        <v>500.00400000000002</v>
      </c>
      <c r="H22" s="19"/>
    </row>
    <row r="23" spans="2:8" ht="16.5">
      <c r="B23" s="24" t="s">
        <v>1028</v>
      </c>
      <c r="C23" s="25" t="s">
        <v>856</v>
      </c>
      <c r="D23" s="25" t="s">
        <v>68</v>
      </c>
      <c r="E23" s="26">
        <v>416.67</v>
      </c>
      <c r="F23" s="76">
        <f>E23/100*20</f>
        <v>83.334000000000003</v>
      </c>
      <c r="G23" s="76">
        <f>E23+F23</f>
        <v>500.00400000000002</v>
      </c>
      <c r="H23" s="19"/>
    </row>
    <row r="24" spans="2:8" ht="17.25">
      <c r="B24" s="65"/>
      <c r="C24" s="66" t="s">
        <v>857</v>
      </c>
      <c r="D24" s="47"/>
      <c r="E24" s="26"/>
      <c r="F24" s="26"/>
      <c r="G24" s="26"/>
      <c r="H24" s="19"/>
    </row>
    <row r="25" spans="2:8" ht="16.5">
      <c r="B25" s="24" t="s">
        <v>1029</v>
      </c>
      <c r="C25" s="25" t="s">
        <v>858</v>
      </c>
      <c r="D25" s="25" t="s">
        <v>14</v>
      </c>
      <c r="E25" s="26">
        <v>375</v>
      </c>
      <c r="F25" s="76">
        <f t="shared" ref="F25:F34" si="0">E25/100*20</f>
        <v>75</v>
      </c>
      <c r="G25" s="76">
        <f t="shared" ref="G25:G34" si="1">E25+F25</f>
        <v>450</v>
      </c>
      <c r="H25" s="19"/>
    </row>
    <row r="26" spans="2:8" ht="16.5">
      <c r="B26" s="24" t="s">
        <v>1030</v>
      </c>
      <c r="C26" s="25" t="s">
        <v>859</v>
      </c>
      <c r="D26" s="25" t="s">
        <v>14</v>
      </c>
      <c r="E26" s="26">
        <v>375</v>
      </c>
      <c r="F26" s="76">
        <f t="shared" si="0"/>
        <v>75</v>
      </c>
      <c r="G26" s="76">
        <f t="shared" si="1"/>
        <v>450</v>
      </c>
      <c r="H26" s="19"/>
    </row>
    <row r="27" spans="2:8" ht="16.5">
      <c r="B27" s="24" t="s">
        <v>1031</v>
      </c>
      <c r="C27" s="25" t="s">
        <v>860</v>
      </c>
      <c r="D27" s="25" t="s">
        <v>14</v>
      </c>
      <c r="E27" s="26">
        <v>375</v>
      </c>
      <c r="F27" s="76">
        <f t="shared" si="0"/>
        <v>75</v>
      </c>
      <c r="G27" s="76">
        <f t="shared" si="1"/>
        <v>450</v>
      </c>
      <c r="H27" s="19"/>
    </row>
    <row r="28" spans="2:8" ht="16.5">
      <c r="B28" s="24" t="s">
        <v>1032</v>
      </c>
      <c r="C28" s="25" t="s">
        <v>219</v>
      </c>
      <c r="D28" s="25" t="s">
        <v>68</v>
      </c>
      <c r="E28" s="26">
        <v>250</v>
      </c>
      <c r="F28" s="76">
        <f t="shared" si="0"/>
        <v>50</v>
      </c>
      <c r="G28" s="76">
        <f t="shared" si="1"/>
        <v>300</v>
      </c>
      <c r="H28" s="19"/>
    </row>
    <row r="29" spans="2:8" ht="33">
      <c r="B29" s="24" t="s">
        <v>1033</v>
      </c>
      <c r="C29" s="25" t="s">
        <v>861</v>
      </c>
      <c r="D29" s="25" t="s">
        <v>862</v>
      </c>
      <c r="E29" s="26">
        <v>83.33</v>
      </c>
      <c r="F29" s="76">
        <f t="shared" si="0"/>
        <v>16.665999999999997</v>
      </c>
      <c r="G29" s="76">
        <f t="shared" si="1"/>
        <v>99.995999999999995</v>
      </c>
      <c r="H29" s="19"/>
    </row>
    <row r="30" spans="2:8" ht="16.5">
      <c r="B30" s="24" t="s">
        <v>1034</v>
      </c>
      <c r="C30" s="25" t="s">
        <v>863</v>
      </c>
      <c r="D30" s="25" t="s">
        <v>862</v>
      </c>
      <c r="E30" s="26">
        <v>83.33</v>
      </c>
      <c r="F30" s="76">
        <f t="shared" si="0"/>
        <v>16.665999999999997</v>
      </c>
      <c r="G30" s="76">
        <f t="shared" si="1"/>
        <v>99.995999999999995</v>
      </c>
      <c r="H30" s="19"/>
    </row>
    <row r="31" spans="2:8" ht="16.5">
      <c r="B31" s="24" t="s">
        <v>1035</v>
      </c>
      <c r="C31" s="25" t="s">
        <v>864</v>
      </c>
      <c r="D31" s="25" t="s">
        <v>15</v>
      </c>
      <c r="E31" s="26">
        <v>83.33</v>
      </c>
      <c r="F31" s="76">
        <f t="shared" si="0"/>
        <v>16.665999999999997</v>
      </c>
      <c r="G31" s="76">
        <f t="shared" si="1"/>
        <v>99.995999999999995</v>
      </c>
      <c r="H31" s="19"/>
    </row>
    <row r="32" spans="2:8" ht="16.5">
      <c r="B32" s="24" t="s">
        <v>1036</v>
      </c>
      <c r="C32" s="25" t="s">
        <v>865</v>
      </c>
      <c r="D32" s="25" t="s">
        <v>13</v>
      </c>
      <c r="E32" s="26">
        <v>208.33</v>
      </c>
      <c r="F32" s="76">
        <f t="shared" si="0"/>
        <v>41.665999999999997</v>
      </c>
      <c r="G32" s="76">
        <f t="shared" si="1"/>
        <v>249.99600000000001</v>
      </c>
      <c r="H32" s="19"/>
    </row>
    <row r="33" spans="2:8" ht="16.5">
      <c r="B33" s="24" t="s">
        <v>1037</v>
      </c>
      <c r="C33" s="25" t="s">
        <v>866</v>
      </c>
      <c r="D33" s="25" t="s">
        <v>13</v>
      </c>
      <c r="E33" s="26">
        <v>208.33</v>
      </c>
      <c r="F33" s="76">
        <f t="shared" si="0"/>
        <v>41.665999999999997</v>
      </c>
      <c r="G33" s="76">
        <f t="shared" si="1"/>
        <v>249.99600000000001</v>
      </c>
      <c r="H33" s="19"/>
    </row>
    <row r="34" spans="2:8" ht="16.5">
      <c r="B34" s="24" t="s">
        <v>1038</v>
      </c>
      <c r="C34" s="25" t="s">
        <v>867</v>
      </c>
      <c r="D34" s="25" t="s">
        <v>613</v>
      </c>
      <c r="E34" s="26">
        <v>208.33</v>
      </c>
      <c r="F34" s="76">
        <f t="shared" si="0"/>
        <v>41.665999999999997</v>
      </c>
      <c r="G34" s="76">
        <f t="shared" si="1"/>
        <v>249.99600000000001</v>
      </c>
      <c r="H34" s="19"/>
    </row>
    <row r="35" spans="2:8" ht="17.25">
      <c r="B35" s="65"/>
      <c r="C35" s="66" t="s">
        <v>868</v>
      </c>
      <c r="D35" s="47"/>
      <c r="E35" s="26"/>
      <c r="F35" s="26"/>
      <c r="G35" s="26"/>
      <c r="H35" s="19"/>
    </row>
    <row r="36" spans="2:8" ht="16.5">
      <c r="B36" s="24" t="s">
        <v>1039</v>
      </c>
      <c r="C36" s="25" t="s">
        <v>869</v>
      </c>
      <c r="D36" s="25" t="s">
        <v>613</v>
      </c>
      <c r="E36" s="26">
        <v>375</v>
      </c>
      <c r="F36" s="76">
        <f>E36/100*20</f>
        <v>75</v>
      </c>
      <c r="G36" s="76">
        <f>E36+F36</f>
        <v>450</v>
      </c>
      <c r="H36" s="19"/>
    </row>
    <row r="37" spans="2:8" ht="16.5">
      <c r="B37" s="24" t="s">
        <v>1040</v>
      </c>
      <c r="C37" s="25" t="s">
        <v>870</v>
      </c>
      <c r="D37" s="25" t="s">
        <v>613</v>
      </c>
      <c r="E37" s="26">
        <v>375</v>
      </c>
      <c r="F37" s="76">
        <f>E37/100*20</f>
        <v>75</v>
      </c>
      <c r="G37" s="76">
        <f>E37+F37</f>
        <v>450</v>
      </c>
      <c r="H37" s="19"/>
    </row>
    <row r="38" spans="2:8" ht="16.5">
      <c r="B38" s="24" t="s">
        <v>1041</v>
      </c>
      <c r="C38" s="25" t="s">
        <v>871</v>
      </c>
      <c r="D38" s="25" t="s">
        <v>68</v>
      </c>
      <c r="E38" s="26">
        <v>250</v>
      </c>
      <c r="F38" s="76">
        <f>E38/100*20</f>
        <v>50</v>
      </c>
      <c r="G38" s="76">
        <f>E38+F38</f>
        <v>300</v>
      </c>
      <c r="H38" s="19"/>
    </row>
    <row r="39" spans="2:8" ht="16.5">
      <c r="B39" s="24" t="s">
        <v>1042</v>
      </c>
      <c r="C39" s="25" t="s">
        <v>872</v>
      </c>
      <c r="D39" s="25" t="s">
        <v>68</v>
      </c>
      <c r="E39" s="26">
        <v>83.33</v>
      </c>
      <c r="F39" s="76">
        <f>E39/100*20</f>
        <v>16.665999999999997</v>
      </c>
      <c r="G39" s="76">
        <f>E39+F39</f>
        <v>99.995999999999995</v>
      </c>
      <c r="H39" s="19"/>
    </row>
    <row r="40" spans="2:8" ht="17.25">
      <c r="B40" s="24"/>
      <c r="C40" s="66" t="s">
        <v>873</v>
      </c>
      <c r="D40" s="25"/>
      <c r="E40" s="26"/>
      <c r="F40" s="26"/>
      <c r="G40" s="26"/>
      <c r="H40" s="19"/>
    </row>
    <row r="41" spans="2:8" ht="16.5">
      <c r="B41" s="73" t="s">
        <v>1043</v>
      </c>
      <c r="C41" s="25" t="s">
        <v>874</v>
      </c>
      <c r="D41" s="47" t="s">
        <v>875</v>
      </c>
      <c r="E41" s="26">
        <v>275</v>
      </c>
      <c r="F41" s="76">
        <f>E41/100*20</f>
        <v>55</v>
      </c>
      <c r="G41" s="76">
        <f>E41+F41</f>
        <v>330</v>
      </c>
      <c r="H41" s="19"/>
    </row>
    <row r="42" spans="2:8" ht="16.5">
      <c r="B42" s="24" t="s">
        <v>1044</v>
      </c>
      <c r="C42" s="25" t="s">
        <v>876</v>
      </c>
      <c r="D42" s="47" t="s">
        <v>875</v>
      </c>
      <c r="E42" s="26">
        <v>275</v>
      </c>
      <c r="F42" s="76">
        <f>E42/100*20</f>
        <v>55</v>
      </c>
      <c r="G42" s="76">
        <f>E42+F42</f>
        <v>330</v>
      </c>
      <c r="H42" s="19"/>
    </row>
    <row r="43" spans="2:8" ht="17.25">
      <c r="B43" s="24"/>
      <c r="C43" s="66" t="s">
        <v>877</v>
      </c>
      <c r="D43" s="25"/>
      <c r="E43" s="26"/>
      <c r="F43" s="26"/>
      <c r="G43" s="26"/>
      <c r="H43" s="19"/>
    </row>
    <row r="44" spans="2:8" ht="17.25">
      <c r="B44" s="73" t="s">
        <v>1045</v>
      </c>
      <c r="C44" s="66" t="s">
        <v>878</v>
      </c>
      <c r="D44" s="47" t="s">
        <v>13</v>
      </c>
      <c r="E44" s="26">
        <v>291.67</v>
      </c>
      <c r="F44" s="76">
        <f>E44/100*20</f>
        <v>58.334000000000003</v>
      </c>
      <c r="G44" s="76">
        <f>E44+F44</f>
        <v>350.00400000000002</v>
      </c>
      <c r="H44" s="19"/>
    </row>
    <row r="45" spans="2:8" ht="16.5">
      <c r="B45" s="24" t="s">
        <v>1046</v>
      </c>
      <c r="C45" s="25" t="s">
        <v>879</v>
      </c>
      <c r="D45" s="47" t="s">
        <v>13</v>
      </c>
      <c r="E45" s="26">
        <v>375</v>
      </c>
      <c r="F45" s="76">
        <f>E45/100*20</f>
        <v>75</v>
      </c>
      <c r="G45" s="76">
        <f>E45+F45</f>
        <v>450</v>
      </c>
      <c r="H45" s="19"/>
    </row>
    <row r="46" spans="2:8" ht="17.25">
      <c r="B46" s="24"/>
      <c r="C46" s="66" t="s">
        <v>880</v>
      </c>
      <c r="D46" s="25"/>
      <c r="E46" s="26"/>
      <c r="F46" s="26"/>
      <c r="G46" s="26"/>
      <c r="H46" s="19"/>
    </row>
    <row r="47" spans="2:8" ht="16.5">
      <c r="B47" s="73" t="s">
        <v>1047</v>
      </c>
      <c r="C47" s="25" t="s">
        <v>878</v>
      </c>
      <c r="D47" s="47" t="s">
        <v>13</v>
      </c>
      <c r="E47" s="26">
        <v>666.67</v>
      </c>
      <c r="F47" s="76">
        <f t="shared" ref="F47:F53" si="2">E47/100*20</f>
        <v>133.334</v>
      </c>
      <c r="G47" s="76">
        <f t="shared" ref="G47:G53" si="3">E47+F47</f>
        <v>800.00399999999991</v>
      </c>
      <c r="H47" s="19"/>
    </row>
    <row r="48" spans="2:8" ht="16.5">
      <c r="B48" s="24" t="s">
        <v>1048</v>
      </c>
      <c r="C48" s="25" t="s">
        <v>879</v>
      </c>
      <c r="D48" s="47" t="s">
        <v>13</v>
      </c>
      <c r="E48" s="26">
        <v>833.33</v>
      </c>
      <c r="F48" s="76">
        <f t="shared" si="2"/>
        <v>166.66600000000003</v>
      </c>
      <c r="G48" s="76">
        <f t="shared" si="3"/>
        <v>999.99600000000009</v>
      </c>
      <c r="H48" s="19"/>
    </row>
    <row r="49" spans="2:8" ht="16.5">
      <c r="B49" s="24" t="s">
        <v>1049</v>
      </c>
      <c r="C49" s="25" t="s">
        <v>881</v>
      </c>
      <c r="D49" s="25" t="s">
        <v>13</v>
      </c>
      <c r="E49" s="26">
        <v>141.66999999999999</v>
      </c>
      <c r="F49" s="76">
        <f t="shared" si="2"/>
        <v>28.333999999999996</v>
      </c>
      <c r="G49" s="76">
        <f t="shared" si="3"/>
        <v>170.00399999999999</v>
      </c>
      <c r="H49" s="19"/>
    </row>
    <row r="50" spans="2:8" ht="16.5">
      <c r="B50" s="24" t="s">
        <v>1050</v>
      </c>
      <c r="C50" s="25" t="s">
        <v>882</v>
      </c>
      <c r="D50" s="25" t="s">
        <v>68</v>
      </c>
      <c r="E50" s="26">
        <v>229.17</v>
      </c>
      <c r="F50" s="76">
        <f t="shared" si="2"/>
        <v>45.834000000000003</v>
      </c>
      <c r="G50" s="76">
        <f t="shared" si="3"/>
        <v>275.00400000000002</v>
      </c>
      <c r="H50" s="19"/>
    </row>
    <row r="51" spans="2:8" ht="16.5">
      <c r="B51" s="24" t="s">
        <v>1051</v>
      </c>
      <c r="C51" s="25" t="s">
        <v>883</v>
      </c>
      <c r="D51" s="25" t="s">
        <v>68</v>
      </c>
      <c r="E51" s="26">
        <v>33.33</v>
      </c>
      <c r="F51" s="76">
        <f t="shared" si="2"/>
        <v>6.6659999999999995</v>
      </c>
      <c r="G51" s="76">
        <f t="shared" si="3"/>
        <v>39.995999999999995</v>
      </c>
      <c r="H51" s="19"/>
    </row>
    <row r="52" spans="2:8" ht="16.5">
      <c r="B52" s="24" t="s">
        <v>1052</v>
      </c>
      <c r="C52" s="25" t="s">
        <v>884</v>
      </c>
      <c r="D52" s="25" t="s">
        <v>68</v>
      </c>
      <c r="E52" s="26">
        <v>91.67</v>
      </c>
      <c r="F52" s="76">
        <f t="shared" si="2"/>
        <v>18.334000000000003</v>
      </c>
      <c r="G52" s="76">
        <f t="shared" si="3"/>
        <v>110.004</v>
      </c>
      <c r="H52" s="19"/>
    </row>
    <row r="53" spans="2:8" ht="16.5">
      <c r="B53" s="24" t="s">
        <v>1053</v>
      </c>
      <c r="C53" s="25" t="s">
        <v>885</v>
      </c>
      <c r="D53" s="25" t="s">
        <v>10</v>
      </c>
      <c r="E53" s="26">
        <v>141.66999999999999</v>
      </c>
      <c r="F53" s="76">
        <f t="shared" si="2"/>
        <v>28.333999999999996</v>
      </c>
      <c r="G53" s="76">
        <f t="shared" si="3"/>
        <v>170.00399999999999</v>
      </c>
      <c r="H53" s="19"/>
    </row>
    <row r="54" spans="2:8" ht="17.25">
      <c r="B54" s="24"/>
      <c r="C54" s="66" t="s">
        <v>886</v>
      </c>
      <c r="D54" s="25"/>
      <c r="E54" s="26"/>
      <c r="F54" s="26"/>
      <c r="G54" s="26"/>
      <c r="H54" s="19"/>
    </row>
    <row r="55" spans="2:8" ht="16.5">
      <c r="B55" s="73" t="s">
        <v>1054</v>
      </c>
      <c r="C55" s="25" t="s">
        <v>887</v>
      </c>
      <c r="D55" s="47" t="s">
        <v>13</v>
      </c>
      <c r="E55" s="26">
        <v>416.67</v>
      </c>
      <c r="F55" s="76">
        <f>E55/100*20</f>
        <v>83.334000000000003</v>
      </c>
      <c r="G55" s="76">
        <f>E55+F55</f>
        <v>500.00400000000002</v>
      </c>
      <c r="H55" s="19"/>
    </row>
    <row r="56" spans="2:8" ht="16.5">
      <c r="B56" s="24" t="s">
        <v>1055</v>
      </c>
      <c r="C56" s="25" t="s">
        <v>888</v>
      </c>
      <c r="D56" s="47" t="s">
        <v>13</v>
      </c>
      <c r="E56" s="26">
        <v>833.33</v>
      </c>
      <c r="F56" s="76">
        <f>E56/100*20</f>
        <v>166.66600000000003</v>
      </c>
      <c r="G56" s="76">
        <f>E56+F56</f>
        <v>999.99600000000009</v>
      </c>
      <c r="H56" s="19"/>
    </row>
    <row r="57" spans="2:8" ht="16.5">
      <c r="B57" s="24" t="s">
        <v>1056</v>
      </c>
      <c r="C57" s="25" t="s">
        <v>889</v>
      </c>
      <c r="D57" s="25" t="s">
        <v>13</v>
      </c>
      <c r="E57" s="26">
        <v>708.33</v>
      </c>
      <c r="F57" s="76">
        <f>E57/100*20</f>
        <v>141.666</v>
      </c>
      <c r="G57" s="76">
        <f>E57+F57</f>
        <v>849.99600000000009</v>
      </c>
      <c r="H57" s="19"/>
    </row>
    <row r="58" spans="2:8" ht="17.25">
      <c r="B58" s="24"/>
      <c r="C58" s="66" t="s">
        <v>890</v>
      </c>
      <c r="D58" s="25"/>
      <c r="E58" s="26"/>
      <c r="F58" s="26"/>
      <c r="G58" s="26"/>
      <c r="H58" s="19"/>
    </row>
    <row r="59" spans="2:8" ht="16.5">
      <c r="B59" s="73" t="s">
        <v>1057</v>
      </c>
      <c r="C59" s="25" t="s">
        <v>891</v>
      </c>
      <c r="D59" s="47" t="s">
        <v>13</v>
      </c>
      <c r="E59" s="26">
        <v>416.67</v>
      </c>
      <c r="F59" s="76">
        <f>E59/100*20</f>
        <v>83.334000000000003</v>
      </c>
      <c r="G59" s="76">
        <f>E59+F59</f>
        <v>500.00400000000002</v>
      </c>
      <c r="H59" s="19"/>
    </row>
    <row r="60" spans="2:8" ht="16.5">
      <c r="B60" s="73" t="s">
        <v>1058</v>
      </c>
      <c r="C60" s="25" t="s">
        <v>892</v>
      </c>
      <c r="D60" s="47" t="s">
        <v>13</v>
      </c>
      <c r="E60" s="26">
        <v>666.67</v>
      </c>
      <c r="F60" s="76">
        <f>E60/100*20</f>
        <v>133.334</v>
      </c>
      <c r="G60" s="76">
        <f>E60+F60</f>
        <v>800.00399999999991</v>
      </c>
      <c r="H60" s="19"/>
    </row>
    <row r="61" spans="2:8" ht="16.5">
      <c r="B61" s="73" t="s">
        <v>1059</v>
      </c>
      <c r="C61" s="25" t="s">
        <v>893</v>
      </c>
      <c r="D61" s="25" t="s">
        <v>13</v>
      </c>
      <c r="E61" s="26">
        <v>833.33</v>
      </c>
      <c r="F61" s="76">
        <f>E61/100*20</f>
        <v>166.66600000000003</v>
      </c>
      <c r="G61" s="76">
        <f>E61+F61</f>
        <v>999.99600000000009</v>
      </c>
      <c r="H61" s="19"/>
    </row>
    <row r="62" spans="2:8" ht="16.5">
      <c r="B62" s="24" t="s">
        <v>1060</v>
      </c>
      <c r="C62" s="25" t="s">
        <v>894</v>
      </c>
      <c r="D62" s="25" t="s">
        <v>13</v>
      </c>
      <c r="E62" s="26">
        <v>83.33</v>
      </c>
      <c r="F62" s="76">
        <f>E62/100*20</f>
        <v>16.665999999999997</v>
      </c>
      <c r="G62" s="76">
        <f>E62+F62</f>
        <v>99.995999999999995</v>
      </c>
      <c r="H62" s="19"/>
    </row>
    <row r="63" spans="2:8" ht="17.25">
      <c r="B63" s="24"/>
      <c r="C63" s="66" t="s">
        <v>895</v>
      </c>
      <c r="D63" s="47"/>
      <c r="E63" s="26"/>
      <c r="F63" s="26"/>
      <c r="G63" s="26"/>
      <c r="H63" s="19"/>
    </row>
    <row r="64" spans="2:8" ht="16.5">
      <c r="B64" s="73" t="s">
        <v>1061</v>
      </c>
      <c r="C64" s="25" t="s">
        <v>896</v>
      </c>
      <c r="D64" s="47" t="s">
        <v>13</v>
      </c>
      <c r="E64" s="26">
        <v>500</v>
      </c>
      <c r="F64" s="76">
        <f t="shared" ref="F64:F69" si="4">E64/100*20</f>
        <v>100</v>
      </c>
      <c r="G64" s="76">
        <f t="shared" ref="G64:G69" si="5">E64+F64</f>
        <v>600</v>
      </c>
      <c r="H64" s="19"/>
    </row>
    <row r="65" spans="2:8" ht="16.5">
      <c r="B65" s="73" t="s">
        <v>1062</v>
      </c>
      <c r="C65" s="25" t="s">
        <v>897</v>
      </c>
      <c r="D65" s="47" t="s">
        <v>13</v>
      </c>
      <c r="E65" s="26">
        <v>416.67</v>
      </c>
      <c r="F65" s="76">
        <f t="shared" si="4"/>
        <v>83.334000000000003</v>
      </c>
      <c r="G65" s="76">
        <f t="shared" si="5"/>
        <v>500.00400000000002</v>
      </c>
      <c r="H65" s="19"/>
    </row>
    <row r="66" spans="2:8" ht="16.5">
      <c r="B66" s="73" t="s">
        <v>1063</v>
      </c>
      <c r="C66" s="25" t="s">
        <v>113</v>
      </c>
      <c r="D66" s="25" t="s">
        <v>13</v>
      </c>
      <c r="E66" s="26">
        <v>250</v>
      </c>
      <c r="F66" s="76">
        <f t="shared" si="4"/>
        <v>50</v>
      </c>
      <c r="G66" s="76">
        <f t="shared" si="5"/>
        <v>300</v>
      </c>
      <c r="H66" s="19"/>
    </row>
    <row r="67" spans="2:8" ht="16.5">
      <c r="B67" s="24" t="s">
        <v>1064</v>
      </c>
      <c r="C67" s="25" t="s">
        <v>898</v>
      </c>
      <c r="D67" s="25" t="s">
        <v>10</v>
      </c>
      <c r="E67" s="26">
        <v>275</v>
      </c>
      <c r="F67" s="76">
        <f t="shared" si="4"/>
        <v>55</v>
      </c>
      <c r="G67" s="76">
        <f t="shared" si="5"/>
        <v>330</v>
      </c>
      <c r="H67" s="19" t="s">
        <v>11</v>
      </c>
    </row>
    <row r="68" spans="2:8" ht="16.5">
      <c r="B68" s="24" t="s">
        <v>1065</v>
      </c>
      <c r="C68" s="25" t="s">
        <v>899</v>
      </c>
      <c r="D68" s="25" t="s">
        <v>13</v>
      </c>
      <c r="E68" s="26">
        <v>91.67</v>
      </c>
      <c r="F68" s="76">
        <f t="shared" si="4"/>
        <v>18.334000000000003</v>
      </c>
      <c r="G68" s="76">
        <f t="shared" si="5"/>
        <v>110.004</v>
      </c>
      <c r="H68" s="19"/>
    </row>
    <row r="69" spans="2:8" ht="16.5">
      <c r="B69" s="24" t="s">
        <v>1066</v>
      </c>
      <c r="C69" s="25" t="s">
        <v>900</v>
      </c>
      <c r="D69" s="25" t="s">
        <v>13</v>
      </c>
      <c r="E69" s="26">
        <v>91.67</v>
      </c>
      <c r="F69" s="76">
        <f t="shared" si="4"/>
        <v>18.334000000000003</v>
      </c>
      <c r="G69" s="76">
        <f t="shared" si="5"/>
        <v>110.004</v>
      </c>
      <c r="H69" s="19"/>
    </row>
    <row r="70" spans="2:8" ht="16.5">
      <c r="B70" s="99" t="s">
        <v>901</v>
      </c>
      <c r="C70" s="100"/>
      <c r="D70" s="100"/>
      <c r="E70" s="100"/>
      <c r="F70" s="100"/>
      <c r="G70" s="100"/>
      <c r="H70" s="101"/>
    </row>
    <row r="71" spans="2:8" ht="16.5">
      <c r="B71" s="24" t="s">
        <v>1067</v>
      </c>
      <c r="C71" s="25" t="s">
        <v>902</v>
      </c>
      <c r="D71" s="25" t="s">
        <v>13</v>
      </c>
      <c r="E71" s="26">
        <v>375</v>
      </c>
      <c r="F71" s="76">
        <f>E71/100*20</f>
        <v>75</v>
      </c>
      <c r="G71" s="76">
        <f>E71+F71</f>
        <v>450</v>
      </c>
      <c r="H71" s="19"/>
    </row>
    <row r="72" spans="2:8" ht="16.5">
      <c r="B72" s="65"/>
      <c r="C72" s="63" t="s">
        <v>903</v>
      </c>
      <c r="D72" s="63"/>
      <c r="E72" s="64"/>
      <c r="F72" s="64"/>
      <c r="G72" s="64"/>
      <c r="H72" s="19"/>
    </row>
    <row r="73" spans="2:8" ht="16.5">
      <c r="B73" s="24" t="s">
        <v>1068</v>
      </c>
      <c r="C73" s="25" t="s">
        <v>904</v>
      </c>
      <c r="D73" s="25" t="s">
        <v>381</v>
      </c>
      <c r="E73" s="26">
        <v>2500</v>
      </c>
      <c r="F73" s="76">
        <f>E73/100*20</f>
        <v>500</v>
      </c>
      <c r="G73" s="76">
        <f>E73+F73</f>
        <v>3000</v>
      </c>
      <c r="H73" s="19"/>
    </row>
    <row r="74" spans="2:8" ht="16.5">
      <c r="B74" s="24" t="s">
        <v>1069</v>
      </c>
      <c r="C74" s="25" t="s">
        <v>905</v>
      </c>
      <c r="D74" s="47" t="s">
        <v>381</v>
      </c>
      <c r="E74" s="26">
        <v>2916.67</v>
      </c>
      <c r="F74" s="76">
        <f>E74/100*20</f>
        <v>583.33400000000006</v>
      </c>
      <c r="G74" s="76">
        <f>E74+F74</f>
        <v>3500.0039999999999</v>
      </c>
      <c r="H74" s="19"/>
    </row>
    <row r="75" spans="2:8" ht="16.5">
      <c r="B75" s="24" t="s">
        <v>1070</v>
      </c>
      <c r="C75" s="25" t="s">
        <v>906</v>
      </c>
      <c r="D75" s="25" t="s">
        <v>381</v>
      </c>
      <c r="E75" s="26">
        <v>3333.33</v>
      </c>
      <c r="F75" s="76">
        <f>E75/100*20</f>
        <v>666.66600000000005</v>
      </c>
      <c r="G75" s="76">
        <f>E75+F75</f>
        <v>3999.9960000000001</v>
      </c>
      <c r="H75" s="19"/>
    </row>
    <row r="76" spans="2:8" ht="16.5">
      <c r="B76" s="24" t="s">
        <v>1071</v>
      </c>
      <c r="C76" s="25" t="s">
        <v>907</v>
      </c>
      <c r="D76" s="25" t="s">
        <v>381</v>
      </c>
      <c r="E76" s="26">
        <v>3750</v>
      </c>
      <c r="F76" s="76">
        <f>E76/100*20</f>
        <v>750</v>
      </c>
      <c r="G76" s="76">
        <f>E76+F76</f>
        <v>4500</v>
      </c>
      <c r="H76" s="19"/>
    </row>
    <row r="77" spans="2:8" ht="16.5">
      <c r="B77" s="24" t="s">
        <v>1072</v>
      </c>
      <c r="C77" s="25" t="s">
        <v>908</v>
      </c>
      <c r="D77" s="25" t="s">
        <v>381</v>
      </c>
      <c r="E77" s="26">
        <v>4166.67</v>
      </c>
      <c r="F77" s="76">
        <f>E77/100*20</f>
        <v>833.33399999999995</v>
      </c>
      <c r="G77" s="76">
        <f>E77+F77</f>
        <v>5000.0039999999999</v>
      </c>
      <c r="H77" s="19"/>
    </row>
    <row r="78" spans="2:8" ht="16.5">
      <c r="B78" s="99" t="s">
        <v>909</v>
      </c>
      <c r="C78" s="100"/>
      <c r="D78" s="100"/>
      <c r="E78" s="100"/>
      <c r="F78" s="100"/>
      <c r="G78" s="100"/>
      <c r="H78" s="101"/>
    </row>
    <row r="79" spans="2:8" ht="17.25">
      <c r="B79" s="24"/>
      <c r="C79" s="66" t="s">
        <v>910</v>
      </c>
      <c r="D79" s="25"/>
      <c r="E79" s="26"/>
      <c r="F79" s="26"/>
      <c r="G79" s="26"/>
      <c r="H79" s="19"/>
    </row>
    <row r="80" spans="2:8" ht="16.5">
      <c r="B80" s="24" t="s">
        <v>1073</v>
      </c>
      <c r="C80" s="25" t="s">
        <v>911</v>
      </c>
      <c r="D80" s="74" t="s">
        <v>418</v>
      </c>
      <c r="E80" s="26">
        <v>291.67</v>
      </c>
      <c r="F80" s="76">
        <f t="shared" ref="F80:F87" si="6">E80/100*20</f>
        <v>58.334000000000003</v>
      </c>
      <c r="G80" s="76">
        <f t="shared" ref="G80:G87" si="7">E80+F80</f>
        <v>350.00400000000002</v>
      </c>
      <c r="H80" s="25"/>
    </row>
    <row r="81" spans="2:8" ht="16.5">
      <c r="B81" s="24" t="s">
        <v>1074</v>
      </c>
      <c r="C81" s="25" t="s">
        <v>912</v>
      </c>
      <c r="D81" s="47" t="s">
        <v>418</v>
      </c>
      <c r="E81" s="26">
        <v>583.33000000000004</v>
      </c>
      <c r="F81" s="76">
        <f t="shared" si="6"/>
        <v>116.66600000000001</v>
      </c>
      <c r="G81" s="76">
        <f t="shared" si="7"/>
        <v>699.99600000000009</v>
      </c>
      <c r="H81" s="19"/>
    </row>
    <row r="82" spans="2:8" ht="16.5">
      <c r="B82" s="24" t="s">
        <v>1075</v>
      </c>
      <c r="C82" s="25" t="s">
        <v>913</v>
      </c>
      <c r="D82" s="47" t="s">
        <v>418</v>
      </c>
      <c r="E82" s="26">
        <v>1250</v>
      </c>
      <c r="F82" s="76">
        <f t="shared" si="6"/>
        <v>250</v>
      </c>
      <c r="G82" s="76">
        <f t="shared" si="7"/>
        <v>1500</v>
      </c>
      <c r="H82" s="19"/>
    </row>
    <row r="83" spans="2:8" ht="16.5">
      <c r="B83" s="24" t="s">
        <v>1076</v>
      </c>
      <c r="C83" s="25" t="s">
        <v>914</v>
      </c>
      <c r="D83" s="47" t="s">
        <v>418</v>
      </c>
      <c r="E83" s="26">
        <v>2500</v>
      </c>
      <c r="F83" s="76">
        <f t="shared" si="6"/>
        <v>500</v>
      </c>
      <c r="G83" s="76">
        <f t="shared" si="7"/>
        <v>3000</v>
      </c>
      <c r="H83" s="19"/>
    </row>
    <row r="84" spans="2:8" ht="16.5">
      <c r="B84" s="24" t="s">
        <v>1077</v>
      </c>
      <c r="C84" s="25" t="s">
        <v>915</v>
      </c>
      <c r="D84" s="25" t="s">
        <v>13</v>
      </c>
      <c r="E84" s="26">
        <v>833.33</v>
      </c>
      <c r="F84" s="76">
        <f t="shared" si="6"/>
        <v>166.66600000000003</v>
      </c>
      <c r="G84" s="76">
        <f t="shared" si="7"/>
        <v>999.99600000000009</v>
      </c>
      <c r="H84" s="19"/>
    </row>
    <row r="85" spans="2:8" ht="16.5">
      <c r="B85" s="24" t="s">
        <v>1078</v>
      </c>
      <c r="C85" s="25" t="s">
        <v>916</v>
      </c>
      <c r="D85" s="25" t="s">
        <v>418</v>
      </c>
      <c r="E85" s="26">
        <v>50</v>
      </c>
      <c r="F85" s="76">
        <f t="shared" si="6"/>
        <v>10</v>
      </c>
      <c r="G85" s="76">
        <f t="shared" si="7"/>
        <v>60</v>
      </c>
      <c r="H85" s="19"/>
    </row>
    <row r="86" spans="2:8" ht="33">
      <c r="B86" s="24" t="s">
        <v>1079</v>
      </c>
      <c r="C86" s="25" t="s">
        <v>1080</v>
      </c>
      <c r="D86" s="25" t="s">
        <v>1081</v>
      </c>
      <c r="E86" s="26">
        <v>10000</v>
      </c>
      <c r="F86" s="76">
        <f t="shared" si="6"/>
        <v>2000</v>
      </c>
      <c r="G86" s="76">
        <f t="shared" si="7"/>
        <v>12000</v>
      </c>
      <c r="H86" s="19"/>
    </row>
    <row r="87" spans="2:8" ht="33">
      <c r="B87" s="24" t="s">
        <v>1082</v>
      </c>
      <c r="C87" s="25" t="s">
        <v>1083</v>
      </c>
      <c r="D87" s="25" t="s">
        <v>1081</v>
      </c>
      <c r="E87" s="26">
        <v>6000</v>
      </c>
      <c r="F87" s="76">
        <f t="shared" si="6"/>
        <v>1200</v>
      </c>
      <c r="G87" s="76">
        <f t="shared" si="7"/>
        <v>7200</v>
      </c>
      <c r="H87" s="19"/>
    </row>
    <row r="88" spans="2:8" ht="16.5">
      <c r="B88" s="99" t="s">
        <v>917</v>
      </c>
      <c r="C88" s="100"/>
      <c r="D88" s="100"/>
      <c r="E88" s="100"/>
      <c r="F88" s="100"/>
      <c r="G88" s="100"/>
      <c r="H88" s="101"/>
    </row>
    <row r="89" spans="2:8" ht="17.25">
      <c r="B89" s="24"/>
      <c r="C89" s="66" t="s">
        <v>918</v>
      </c>
      <c r="D89" s="25"/>
      <c r="E89" s="26"/>
      <c r="F89" s="26"/>
      <c r="G89" s="26"/>
      <c r="H89" s="19"/>
    </row>
    <row r="90" spans="2:8" ht="16.5">
      <c r="B90" s="24" t="s">
        <v>1084</v>
      </c>
      <c r="C90" s="25" t="s">
        <v>919</v>
      </c>
      <c r="D90" s="74" t="s">
        <v>13</v>
      </c>
      <c r="E90" s="26">
        <v>291.67</v>
      </c>
      <c r="F90" s="76">
        <f>E90/100*20</f>
        <v>58.334000000000003</v>
      </c>
      <c r="G90" s="76">
        <f>E90+F90</f>
        <v>350.00400000000002</v>
      </c>
      <c r="H90" s="25"/>
    </row>
    <row r="91" spans="2:8" ht="16.5">
      <c r="B91" s="24" t="s">
        <v>1085</v>
      </c>
      <c r="C91" s="25" t="s">
        <v>920</v>
      </c>
      <c r="D91" s="47" t="s">
        <v>13</v>
      </c>
      <c r="E91" s="67">
        <v>666.67</v>
      </c>
      <c r="F91" s="76">
        <f>E91/100*20</f>
        <v>133.334</v>
      </c>
      <c r="G91" s="76">
        <f>E91+F91</f>
        <v>800.00399999999991</v>
      </c>
      <c r="H91" s="25"/>
    </row>
    <row r="92" spans="2:8" ht="17.25">
      <c r="B92" s="24"/>
      <c r="C92" s="66" t="s">
        <v>287</v>
      </c>
      <c r="D92" s="47"/>
      <c r="E92" s="26"/>
      <c r="F92" s="26"/>
      <c r="G92" s="26"/>
      <c r="H92" s="19"/>
    </row>
    <row r="93" spans="2:8" ht="16.5">
      <c r="B93" s="24" t="s">
        <v>1086</v>
      </c>
      <c r="C93" s="25" t="s">
        <v>921</v>
      </c>
      <c r="D93" s="47" t="s">
        <v>268</v>
      </c>
      <c r="E93" s="26">
        <v>183.33</v>
      </c>
      <c r="F93" s="76">
        <f>E93/100*20</f>
        <v>36.666000000000004</v>
      </c>
      <c r="G93" s="76">
        <f>E93+F93</f>
        <v>219.99600000000001</v>
      </c>
      <c r="H93" s="19"/>
    </row>
    <row r="94" spans="2:8" ht="16.5">
      <c r="B94" s="24" t="s">
        <v>1087</v>
      </c>
      <c r="C94" s="25" t="s">
        <v>922</v>
      </c>
      <c r="D94" s="47" t="s">
        <v>268</v>
      </c>
      <c r="E94" s="67">
        <v>550</v>
      </c>
      <c r="F94" s="76">
        <f>E94/100*20</f>
        <v>110</v>
      </c>
      <c r="G94" s="76">
        <f>E94+F94</f>
        <v>660</v>
      </c>
      <c r="H94" s="25"/>
    </row>
    <row r="95" spans="2:8" ht="16.5">
      <c r="B95" s="24" t="s">
        <v>1088</v>
      </c>
      <c r="C95" s="25" t="s">
        <v>923</v>
      </c>
      <c r="D95" s="47" t="s">
        <v>268</v>
      </c>
      <c r="E95" s="26">
        <v>916.67</v>
      </c>
      <c r="F95" s="76">
        <f>E95/100*20</f>
        <v>183.33399999999997</v>
      </c>
      <c r="G95" s="76">
        <f>E95+F95</f>
        <v>1100.0039999999999</v>
      </c>
      <c r="H95" s="19"/>
    </row>
    <row r="96" spans="2:8" ht="16.5">
      <c r="B96" s="24" t="s">
        <v>1089</v>
      </c>
      <c r="C96" s="25" t="s">
        <v>924</v>
      </c>
      <c r="D96" s="47" t="s">
        <v>268</v>
      </c>
      <c r="E96" s="26">
        <v>1829.17</v>
      </c>
      <c r="F96" s="76">
        <f>E96/100*20</f>
        <v>365.83400000000006</v>
      </c>
      <c r="G96" s="76">
        <f>E96+F96</f>
        <v>2195.0039999999999</v>
      </c>
      <c r="H96" s="19"/>
    </row>
    <row r="97" spans="2:8" ht="16.5">
      <c r="B97" s="24" t="s">
        <v>1090</v>
      </c>
      <c r="C97" s="25" t="s">
        <v>925</v>
      </c>
      <c r="D97" s="47" t="s">
        <v>16</v>
      </c>
      <c r="E97" s="26">
        <v>458.33</v>
      </c>
      <c r="F97" s="76">
        <f>E97/100*20</f>
        <v>91.665999999999997</v>
      </c>
      <c r="G97" s="76">
        <f>E97+F97</f>
        <v>549.99599999999998</v>
      </c>
      <c r="H97" s="19"/>
    </row>
    <row r="98" spans="2:8" ht="16.5">
      <c r="B98" s="99" t="s">
        <v>926</v>
      </c>
      <c r="C98" s="100"/>
      <c r="D98" s="100"/>
      <c r="E98" s="100"/>
      <c r="F98" s="100"/>
      <c r="G98" s="100"/>
      <c r="H98" s="101"/>
    </row>
    <row r="99" spans="2:8" ht="16.5">
      <c r="B99" s="24" t="s">
        <v>1091</v>
      </c>
      <c r="C99" s="25" t="s">
        <v>927</v>
      </c>
      <c r="D99" s="25" t="s">
        <v>13</v>
      </c>
      <c r="E99" s="26">
        <v>362.5</v>
      </c>
      <c r="F99" s="76">
        <f>E99/100*20</f>
        <v>72.5</v>
      </c>
      <c r="G99" s="76">
        <f>E99+F99</f>
        <v>435</v>
      </c>
      <c r="H99" s="19"/>
    </row>
    <row r="100" spans="2:8" ht="17.25">
      <c r="B100" s="65"/>
      <c r="C100" s="75" t="s">
        <v>928</v>
      </c>
      <c r="D100" s="63"/>
      <c r="E100" s="64"/>
      <c r="F100" s="64"/>
      <c r="G100" s="64"/>
      <c r="H100" s="25"/>
    </row>
    <row r="101" spans="2:8" ht="16.5">
      <c r="B101" s="24" t="s">
        <v>1092</v>
      </c>
      <c r="C101" s="25" t="s">
        <v>929</v>
      </c>
      <c r="D101" s="25" t="s">
        <v>13</v>
      </c>
      <c r="E101" s="26">
        <v>3750</v>
      </c>
      <c r="F101" s="76">
        <f t="shared" ref="F101:F107" si="8">E101/100*20</f>
        <v>750</v>
      </c>
      <c r="G101" s="76">
        <f t="shared" ref="G101:G107" si="9">E101+F101</f>
        <v>4500</v>
      </c>
      <c r="H101" s="19"/>
    </row>
    <row r="102" spans="2:8" ht="16.5">
      <c r="B102" s="24" t="s">
        <v>1093</v>
      </c>
      <c r="C102" s="25" t="s">
        <v>930</v>
      </c>
      <c r="D102" s="47" t="s">
        <v>13</v>
      </c>
      <c r="E102" s="26">
        <v>4750</v>
      </c>
      <c r="F102" s="76">
        <f t="shared" si="8"/>
        <v>950</v>
      </c>
      <c r="G102" s="76">
        <f t="shared" si="9"/>
        <v>5700</v>
      </c>
      <c r="H102" s="19"/>
    </row>
    <row r="103" spans="2:8" ht="16.5">
      <c r="B103" s="24" t="s">
        <v>1094</v>
      </c>
      <c r="C103" s="25" t="s">
        <v>931</v>
      </c>
      <c r="D103" s="47" t="s">
        <v>13</v>
      </c>
      <c r="E103" s="26">
        <v>4416.67</v>
      </c>
      <c r="F103" s="76">
        <f t="shared" si="8"/>
        <v>883.33399999999995</v>
      </c>
      <c r="G103" s="76">
        <f t="shared" si="9"/>
        <v>5300.0039999999999</v>
      </c>
      <c r="H103" s="19"/>
    </row>
    <row r="104" spans="2:8" ht="16.5">
      <c r="B104" s="24" t="s">
        <v>1095</v>
      </c>
      <c r="C104" s="25" t="s">
        <v>932</v>
      </c>
      <c r="D104" s="47" t="s">
        <v>13</v>
      </c>
      <c r="E104" s="26">
        <v>5750</v>
      </c>
      <c r="F104" s="76">
        <f t="shared" si="8"/>
        <v>1150</v>
      </c>
      <c r="G104" s="76">
        <f t="shared" si="9"/>
        <v>6900</v>
      </c>
      <c r="H104" s="19"/>
    </row>
    <row r="105" spans="2:8" ht="16.5">
      <c r="B105" s="24" t="s">
        <v>1096</v>
      </c>
      <c r="C105" s="25" t="s">
        <v>933</v>
      </c>
      <c r="D105" s="47" t="s">
        <v>13</v>
      </c>
      <c r="E105" s="26">
        <v>6750</v>
      </c>
      <c r="F105" s="76">
        <f t="shared" si="8"/>
        <v>1350</v>
      </c>
      <c r="G105" s="76">
        <f t="shared" si="9"/>
        <v>8100</v>
      </c>
      <c r="H105" s="19"/>
    </row>
    <row r="106" spans="2:8" ht="16.5">
      <c r="B106" s="24" t="s">
        <v>1097</v>
      </c>
      <c r="C106" s="25" t="s">
        <v>934</v>
      </c>
      <c r="D106" s="47" t="s">
        <v>13</v>
      </c>
      <c r="E106" s="26">
        <v>7916.67</v>
      </c>
      <c r="F106" s="76">
        <f t="shared" si="8"/>
        <v>1583.3340000000001</v>
      </c>
      <c r="G106" s="76">
        <f t="shared" si="9"/>
        <v>9500.0040000000008</v>
      </c>
      <c r="H106" s="19"/>
    </row>
    <row r="107" spans="2:8" ht="16.5">
      <c r="B107" s="24" t="s">
        <v>1098</v>
      </c>
      <c r="C107" s="25" t="s">
        <v>935</v>
      </c>
      <c r="D107" s="47" t="s">
        <v>13</v>
      </c>
      <c r="E107" s="26">
        <v>2741.67</v>
      </c>
      <c r="F107" s="76">
        <f t="shared" si="8"/>
        <v>548.33400000000006</v>
      </c>
      <c r="G107" s="76">
        <f t="shared" si="9"/>
        <v>3290.0039999999999</v>
      </c>
      <c r="H107" s="19"/>
    </row>
    <row r="108" spans="2:8" ht="17.25">
      <c r="B108" s="24"/>
      <c r="C108" s="75" t="s">
        <v>936</v>
      </c>
      <c r="D108" s="47"/>
      <c r="E108" s="26"/>
      <c r="F108" s="26"/>
      <c r="G108" s="26"/>
      <c r="H108" s="19"/>
    </row>
    <row r="109" spans="2:8" ht="16.5">
      <c r="B109" s="24" t="s">
        <v>1099</v>
      </c>
      <c r="C109" s="25" t="s">
        <v>937</v>
      </c>
      <c r="D109" s="47" t="s">
        <v>13</v>
      </c>
      <c r="E109" s="26">
        <v>3658.33</v>
      </c>
      <c r="F109" s="76">
        <f>E109/100*20</f>
        <v>731.66600000000005</v>
      </c>
      <c r="G109" s="76">
        <f>E109+F109</f>
        <v>4389.9960000000001</v>
      </c>
      <c r="H109" s="19"/>
    </row>
    <row r="110" spans="2:8" ht="16.5">
      <c r="B110" s="24" t="s">
        <v>1100</v>
      </c>
      <c r="C110" s="25" t="s">
        <v>938</v>
      </c>
      <c r="D110" s="47" t="s">
        <v>13</v>
      </c>
      <c r="E110" s="26">
        <v>4116.67</v>
      </c>
      <c r="F110" s="76">
        <f>E110/100*20</f>
        <v>823.33399999999995</v>
      </c>
      <c r="G110" s="76">
        <f>E110+F110</f>
        <v>4940.0039999999999</v>
      </c>
      <c r="H110" s="19"/>
    </row>
    <row r="111" spans="2:8" ht="17.25">
      <c r="B111" s="65"/>
      <c r="C111" s="66" t="s">
        <v>942</v>
      </c>
      <c r="D111" s="47"/>
      <c r="E111" s="26"/>
      <c r="F111" s="26"/>
      <c r="G111" s="26"/>
      <c r="H111" s="19"/>
    </row>
    <row r="112" spans="2:8" ht="16.5">
      <c r="B112" s="24" t="s">
        <v>1101</v>
      </c>
      <c r="C112" s="25" t="s">
        <v>937</v>
      </c>
      <c r="D112" s="47" t="s">
        <v>13</v>
      </c>
      <c r="E112" s="26">
        <v>4833.33</v>
      </c>
      <c r="F112" s="76">
        <f>E112/100*20</f>
        <v>966.66600000000005</v>
      </c>
      <c r="G112" s="76">
        <f>E112+F112</f>
        <v>5799.9960000000001</v>
      </c>
      <c r="H112" s="19"/>
    </row>
    <row r="113" spans="2:8" ht="16.5">
      <c r="B113" s="24" t="s">
        <v>1102</v>
      </c>
      <c r="C113" s="25" t="s">
        <v>939</v>
      </c>
      <c r="D113" s="47" t="s">
        <v>13</v>
      </c>
      <c r="E113" s="26">
        <v>5000</v>
      </c>
      <c r="F113" s="76">
        <f>E113/100*20</f>
        <v>1000</v>
      </c>
      <c r="G113" s="76">
        <f>E113+F113</f>
        <v>6000</v>
      </c>
      <c r="H113" s="19"/>
    </row>
    <row r="114" spans="2:8" ht="16.5">
      <c r="B114" s="24" t="s">
        <v>1103</v>
      </c>
      <c r="C114" s="25" t="s">
        <v>940</v>
      </c>
      <c r="D114" s="47" t="s">
        <v>13</v>
      </c>
      <c r="E114" s="26">
        <v>6666.67</v>
      </c>
      <c r="F114" s="76">
        <f>E114/100*20</f>
        <v>1333.3340000000001</v>
      </c>
      <c r="G114" s="76">
        <f>E114+F114</f>
        <v>8000.0039999999999</v>
      </c>
      <c r="H114" s="19"/>
    </row>
    <row r="115" spans="2:8" ht="16.5">
      <c r="B115" s="24" t="s">
        <v>1166</v>
      </c>
      <c r="C115" s="25" t="s">
        <v>995</v>
      </c>
      <c r="D115" s="47" t="s">
        <v>14</v>
      </c>
      <c r="E115" s="26">
        <v>750</v>
      </c>
      <c r="F115" s="76">
        <f>E115/100*20</f>
        <v>150</v>
      </c>
      <c r="G115" s="76">
        <f>E115+F115</f>
        <v>900</v>
      </c>
      <c r="H115" s="19"/>
    </row>
    <row r="116" spans="2:8" ht="16.5">
      <c r="B116" s="24" t="s">
        <v>1104</v>
      </c>
      <c r="C116" s="25" t="s">
        <v>943</v>
      </c>
      <c r="D116" s="47" t="s">
        <v>13</v>
      </c>
      <c r="E116" s="26">
        <v>4020.83</v>
      </c>
      <c r="F116" s="76">
        <f>E116/100*20</f>
        <v>804.16600000000005</v>
      </c>
      <c r="G116" s="76">
        <f>E116+F116</f>
        <v>4824.9960000000001</v>
      </c>
      <c r="H116" s="19"/>
    </row>
    <row r="117" spans="2:8" ht="17.25">
      <c r="B117" s="24"/>
      <c r="C117" s="66" t="s">
        <v>944</v>
      </c>
      <c r="D117" s="47"/>
      <c r="E117" s="26"/>
      <c r="F117" s="26"/>
      <c r="G117" s="26"/>
      <c r="H117" s="19"/>
    </row>
    <row r="118" spans="2:8" ht="16.5">
      <c r="B118" s="24" t="s">
        <v>1105</v>
      </c>
      <c r="C118" s="25" t="s">
        <v>937</v>
      </c>
      <c r="D118" s="47" t="s">
        <v>13</v>
      </c>
      <c r="E118" s="26">
        <v>5029.17</v>
      </c>
      <c r="F118" s="76">
        <f>E118/100*20</f>
        <v>1005.8339999999999</v>
      </c>
      <c r="G118" s="76">
        <f>E118+F118</f>
        <v>6035.0039999999999</v>
      </c>
      <c r="H118" s="19"/>
    </row>
    <row r="119" spans="2:8" ht="16.5">
      <c r="B119" s="24" t="s">
        <v>1106</v>
      </c>
      <c r="C119" s="25" t="s">
        <v>939</v>
      </c>
      <c r="D119" s="47" t="s">
        <v>13</v>
      </c>
      <c r="E119" s="26">
        <v>5941.67</v>
      </c>
      <c r="F119" s="76">
        <f>E119/100*20</f>
        <v>1188.3340000000001</v>
      </c>
      <c r="G119" s="76">
        <f>E119+F119</f>
        <v>7130.0039999999999</v>
      </c>
      <c r="H119" s="19"/>
    </row>
    <row r="120" spans="2:8" ht="16.5">
      <c r="B120" s="24" t="s">
        <v>1107</v>
      </c>
      <c r="C120" s="25" t="s">
        <v>940</v>
      </c>
      <c r="D120" s="47" t="s">
        <v>13</v>
      </c>
      <c r="E120" s="26">
        <v>6400</v>
      </c>
      <c r="F120" s="76">
        <f>E120/100*20</f>
        <v>1280</v>
      </c>
      <c r="G120" s="76">
        <f>E120+F120</f>
        <v>7680</v>
      </c>
      <c r="H120" s="19"/>
    </row>
    <row r="121" spans="2:8" ht="16.5">
      <c r="B121" s="24" t="s">
        <v>1108</v>
      </c>
      <c r="C121" s="25" t="s">
        <v>945</v>
      </c>
      <c r="D121" s="47" t="s">
        <v>13</v>
      </c>
      <c r="E121" s="26">
        <v>362.5</v>
      </c>
      <c r="F121" s="76">
        <f>E121/100*20</f>
        <v>72.5</v>
      </c>
      <c r="G121" s="76">
        <f>E121+F121</f>
        <v>435</v>
      </c>
      <c r="H121" s="19"/>
    </row>
    <row r="122" spans="2:8" ht="17.25">
      <c r="B122" s="24"/>
      <c r="C122" s="66" t="s">
        <v>946</v>
      </c>
      <c r="D122" s="47"/>
      <c r="E122" s="26"/>
      <c r="F122" s="26"/>
      <c r="G122" s="26"/>
      <c r="H122" s="19"/>
    </row>
    <row r="123" spans="2:8" ht="16.5">
      <c r="B123" s="24" t="s">
        <v>1109</v>
      </c>
      <c r="C123" s="25" t="s">
        <v>937</v>
      </c>
      <c r="D123" s="47" t="s">
        <v>13</v>
      </c>
      <c r="E123" s="26">
        <v>4116.67</v>
      </c>
      <c r="F123" s="76">
        <f>E123/100*20</f>
        <v>823.33399999999995</v>
      </c>
      <c r="G123" s="76">
        <f>E123+F123</f>
        <v>4940.0039999999999</v>
      </c>
      <c r="H123" s="19"/>
    </row>
    <row r="124" spans="2:8" ht="16.5">
      <c r="B124" s="24" t="s">
        <v>1110</v>
      </c>
      <c r="C124" s="25" t="s">
        <v>939</v>
      </c>
      <c r="D124" s="47" t="s">
        <v>13</v>
      </c>
      <c r="E124" s="26">
        <v>5029.17</v>
      </c>
      <c r="F124" s="76">
        <f>E124/100*20</f>
        <v>1005.8339999999999</v>
      </c>
      <c r="G124" s="76">
        <f>E124+F124</f>
        <v>6035.0039999999999</v>
      </c>
      <c r="H124" s="19"/>
    </row>
    <row r="125" spans="2:8" ht="16.5">
      <c r="B125" s="24" t="s">
        <v>1111</v>
      </c>
      <c r="C125" s="25" t="s">
        <v>940</v>
      </c>
      <c r="D125" s="47" t="s">
        <v>13</v>
      </c>
      <c r="E125" s="26">
        <v>5487.5</v>
      </c>
      <c r="F125" s="76">
        <f>E125/100*20</f>
        <v>1097.5</v>
      </c>
      <c r="G125" s="76">
        <f>E125+F125</f>
        <v>6585</v>
      </c>
      <c r="H125" s="19"/>
    </row>
    <row r="126" spans="2:8" ht="16.5">
      <c r="B126" s="24" t="s">
        <v>1112</v>
      </c>
      <c r="C126" s="25" t="s">
        <v>947</v>
      </c>
      <c r="D126" s="47" t="s">
        <v>13</v>
      </c>
      <c r="E126" s="26">
        <v>2012.5</v>
      </c>
      <c r="F126" s="76">
        <f>E126/100*20</f>
        <v>402.5</v>
      </c>
      <c r="G126" s="76">
        <f>E126+F126</f>
        <v>2415</v>
      </c>
      <c r="H126" s="19"/>
    </row>
    <row r="127" spans="2:8" ht="17.25">
      <c r="B127" s="24"/>
      <c r="C127" s="66" t="s">
        <v>948</v>
      </c>
      <c r="D127" s="47"/>
      <c r="E127" s="26"/>
      <c r="F127" s="26"/>
      <c r="G127" s="26"/>
      <c r="H127" s="19"/>
    </row>
    <row r="128" spans="2:8" ht="16.5">
      <c r="B128" s="24" t="s">
        <v>1113</v>
      </c>
      <c r="C128" s="25" t="s">
        <v>937</v>
      </c>
      <c r="D128" s="47" t="s">
        <v>13</v>
      </c>
      <c r="E128" s="26">
        <v>5666.67</v>
      </c>
      <c r="F128" s="76">
        <f>E128/100*20</f>
        <v>1133.3340000000001</v>
      </c>
      <c r="G128" s="76">
        <f>E128+F128</f>
        <v>6800.0039999999999</v>
      </c>
      <c r="H128" s="19"/>
    </row>
    <row r="129" spans="2:8" ht="16.5">
      <c r="B129" s="24" t="s">
        <v>1114</v>
      </c>
      <c r="C129" s="25" t="s">
        <v>939</v>
      </c>
      <c r="D129" s="47" t="s">
        <v>13</v>
      </c>
      <c r="E129" s="26">
        <v>6666.67</v>
      </c>
      <c r="F129" s="76">
        <f>E129/100*20</f>
        <v>1333.3340000000001</v>
      </c>
      <c r="G129" s="76">
        <f>E129+F129</f>
        <v>8000.0039999999999</v>
      </c>
      <c r="H129" s="19"/>
    </row>
    <row r="130" spans="2:8" ht="16.5">
      <c r="B130" s="24" t="s">
        <v>1115</v>
      </c>
      <c r="C130" s="25" t="s">
        <v>940</v>
      </c>
      <c r="D130" s="47" t="s">
        <v>13</v>
      </c>
      <c r="E130" s="26">
        <v>8166.67</v>
      </c>
      <c r="F130" s="76">
        <f>E130/100*20</f>
        <v>1633.3340000000001</v>
      </c>
      <c r="G130" s="76">
        <f>E130+F130</f>
        <v>9800.0040000000008</v>
      </c>
      <c r="H130" s="19"/>
    </row>
    <row r="131" spans="2:8" ht="17.25">
      <c r="B131" s="65"/>
      <c r="C131" s="66" t="s">
        <v>748</v>
      </c>
      <c r="D131" s="47"/>
      <c r="E131" s="26"/>
      <c r="F131" s="26"/>
      <c r="G131" s="26"/>
      <c r="H131" s="19"/>
    </row>
    <row r="132" spans="2:8" ht="16.5">
      <c r="B132" s="24" t="s">
        <v>1116</v>
      </c>
      <c r="C132" s="25" t="s">
        <v>949</v>
      </c>
      <c r="D132" s="47" t="s">
        <v>15</v>
      </c>
      <c r="E132" s="26">
        <v>458.33333333333337</v>
      </c>
      <c r="F132" s="76">
        <f>E132/100*20</f>
        <v>91.666666666666686</v>
      </c>
      <c r="G132" s="76">
        <f>E132+F132</f>
        <v>550</v>
      </c>
      <c r="H132" s="19"/>
    </row>
    <row r="133" spans="2:8" ht="16.5">
      <c r="B133" s="24" t="s">
        <v>1117</v>
      </c>
      <c r="C133" s="25" t="s">
        <v>950</v>
      </c>
      <c r="D133" s="47" t="s">
        <v>15</v>
      </c>
      <c r="E133" s="26">
        <v>275</v>
      </c>
      <c r="F133" s="76">
        <f>E133/100*20</f>
        <v>55</v>
      </c>
      <c r="G133" s="76">
        <f>E133+F133</f>
        <v>330</v>
      </c>
      <c r="H133" s="19"/>
    </row>
    <row r="134" spans="2:8" ht="16.5">
      <c r="B134" s="24" t="s">
        <v>1118</v>
      </c>
      <c r="C134" s="25" t="s">
        <v>951</v>
      </c>
      <c r="D134" s="47" t="s">
        <v>13</v>
      </c>
      <c r="E134" s="26">
        <v>2012.5</v>
      </c>
      <c r="F134" s="76">
        <f>E134/100*20</f>
        <v>402.5</v>
      </c>
      <c r="G134" s="76">
        <f>E134+F134</f>
        <v>2415</v>
      </c>
      <c r="H134" s="19"/>
    </row>
    <row r="135" spans="2:8" ht="16.5">
      <c r="B135" s="24" t="s">
        <v>1119</v>
      </c>
      <c r="C135" s="25" t="s">
        <v>952</v>
      </c>
      <c r="D135" s="47" t="s">
        <v>13</v>
      </c>
      <c r="E135" s="26">
        <v>3291.666666666667</v>
      </c>
      <c r="F135" s="76">
        <f>E135/100*20</f>
        <v>658.33333333333348</v>
      </c>
      <c r="G135" s="76">
        <f>E135+F135</f>
        <v>3950.0000000000005</v>
      </c>
      <c r="H135" s="19"/>
    </row>
    <row r="136" spans="2:8" ht="16.5">
      <c r="B136" s="99" t="s">
        <v>953</v>
      </c>
      <c r="C136" s="100"/>
      <c r="D136" s="100"/>
      <c r="E136" s="100"/>
      <c r="F136" s="100"/>
      <c r="G136" s="100"/>
      <c r="H136" s="101"/>
    </row>
    <row r="137" spans="2:8" ht="17.25">
      <c r="B137" s="24"/>
      <c r="C137" s="66" t="s">
        <v>79</v>
      </c>
      <c r="D137" s="47"/>
      <c r="E137" s="26"/>
      <c r="F137" s="26"/>
      <c r="G137" s="26"/>
      <c r="H137" s="19"/>
    </row>
    <row r="138" spans="2:8" ht="16.5">
      <c r="B138" s="24" t="s">
        <v>1120</v>
      </c>
      <c r="C138" s="25" t="s">
        <v>954</v>
      </c>
      <c r="D138" s="47" t="s">
        <v>13</v>
      </c>
      <c r="E138" s="26">
        <v>641.66666666666674</v>
      </c>
      <c r="F138" s="76">
        <f t="shared" ref="F138:F144" si="10">E138/100*20</f>
        <v>128.33333333333337</v>
      </c>
      <c r="G138" s="76">
        <f t="shared" ref="G138:G144" si="11">E138+F138</f>
        <v>770.00000000000011</v>
      </c>
      <c r="H138" s="19"/>
    </row>
    <row r="139" spans="2:8" ht="16.5">
      <c r="B139" s="24" t="s">
        <v>1121</v>
      </c>
      <c r="C139" s="25" t="s">
        <v>955</v>
      </c>
      <c r="D139" s="47" t="s">
        <v>13</v>
      </c>
      <c r="E139" s="26">
        <v>412.5</v>
      </c>
      <c r="F139" s="76">
        <f t="shared" si="10"/>
        <v>82.5</v>
      </c>
      <c r="G139" s="76">
        <f t="shared" si="11"/>
        <v>495</v>
      </c>
      <c r="H139" s="19"/>
    </row>
    <row r="140" spans="2:8" ht="16.5">
      <c r="B140" s="24" t="s">
        <v>1122</v>
      </c>
      <c r="C140" s="25" t="s">
        <v>956</v>
      </c>
      <c r="D140" s="47" t="s">
        <v>13</v>
      </c>
      <c r="E140" s="26">
        <v>779.16666666666674</v>
      </c>
      <c r="F140" s="76">
        <f t="shared" si="10"/>
        <v>155.83333333333337</v>
      </c>
      <c r="G140" s="76">
        <f t="shared" si="11"/>
        <v>935.00000000000011</v>
      </c>
      <c r="H140" s="19"/>
    </row>
    <row r="141" spans="2:8" ht="16.5">
      <c r="B141" s="24" t="s">
        <v>1123</v>
      </c>
      <c r="C141" s="25" t="s">
        <v>957</v>
      </c>
      <c r="D141" s="47" t="s">
        <v>13</v>
      </c>
      <c r="E141" s="26">
        <v>683.33333333333337</v>
      </c>
      <c r="F141" s="76">
        <f t="shared" si="10"/>
        <v>136.66666666666669</v>
      </c>
      <c r="G141" s="76">
        <f t="shared" si="11"/>
        <v>820</v>
      </c>
      <c r="H141" s="19"/>
    </row>
    <row r="142" spans="2:8" ht="16.5">
      <c r="B142" s="24" t="s">
        <v>1124</v>
      </c>
      <c r="C142" s="25" t="s">
        <v>958</v>
      </c>
      <c r="D142" s="47" t="s">
        <v>13</v>
      </c>
      <c r="E142" s="26">
        <v>591.66666666666674</v>
      </c>
      <c r="F142" s="76">
        <f t="shared" si="10"/>
        <v>118.33333333333336</v>
      </c>
      <c r="G142" s="76">
        <f t="shared" si="11"/>
        <v>710.00000000000011</v>
      </c>
      <c r="H142" s="19"/>
    </row>
    <row r="143" spans="2:8" ht="16.5">
      <c r="B143" s="24" t="s">
        <v>1125</v>
      </c>
      <c r="C143" s="25" t="s">
        <v>959</v>
      </c>
      <c r="D143" s="47" t="s">
        <v>13</v>
      </c>
      <c r="E143" s="26">
        <v>1050</v>
      </c>
      <c r="F143" s="76">
        <f t="shared" si="10"/>
        <v>210</v>
      </c>
      <c r="G143" s="76">
        <f t="shared" si="11"/>
        <v>1260</v>
      </c>
      <c r="H143" s="19"/>
    </row>
    <row r="144" spans="2:8" ht="16.5">
      <c r="B144" s="24" t="s">
        <v>1126</v>
      </c>
      <c r="C144" s="25" t="s">
        <v>960</v>
      </c>
      <c r="D144" s="47" t="s">
        <v>13</v>
      </c>
      <c r="E144" s="26">
        <v>91.67</v>
      </c>
      <c r="F144" s="76">
        <f t="shared" si="10"/>
        <v>18.334000000000003</v>
      </c>
      <c r="G144" s="76">
        <f t="shared" si="11"/>
        <v>110.004</v>
      </c>
      <c r="H144" s="19"/>
    </row>
    <row r="145" spans="2:8" ht="17.25">
      <c r="B145" s="24"/>
      <c r="C145" s="66" t="s">
        <v>961</v>
      </c>
      <c r="D145" s="47"/>
      <c r="E145" s="26"/>
      <c r="F145" s="26"/>
      <c r="G145" s="26"/>
      <c r="H145" s="19"/>
    </row>
    <row r="146" spans="2:8" ht="16.5">
      <c r="B146" s="24" t="s">
        <v>1127</v>
      </c>
      <c r="C146" s="25" t="s">
        <v>878</v>
      </c>
      <c r="D146" s="47" t="s">
        <v>13</v>
      </c>
      <c r="E146" s="26">
        <v>412.5</v>
      </c>
      <c r="F146" s="76">
        <f>E146/100*20</f>
        <v>82.5</v>
      </c>
      <c r="G146" s="76">
        <f>E146+F146</f>
        <v>495</v>
      </c>
      <c r="H146" s="19"/>
    </row>
    <row r="147" spans="2:8" ht="16.5">
      <c r="B147" s="24" t="s">
        <v>1128</v>
      </c>
      <c r="C147" s="25" t="s">
        <v>879</v>
      </c>
      <c r="D147" s="47" t="s">
        <v>13</v>
      </c>
      <c r="E147" s="26">
        <v>591.66999999999996</v>
      </c>
      <c r="F147" s="76">
        <f>E147/100*20</f>
        <v>118.33399999999999</v>
      </c>
      <c r="G147" s="76">
        <f>E147+F147</f>
        <v>710.00399999999991</v>
      </c>
      <c r="H147" s="19"/>
    </row>
    <row r="148" spans="2:8" ht="16.5">
      <c r="B148" s="24" t="s">
        <v>1129</v>
      </c>
      <c r="C148" s="25" t="s">
        <v>962</v>
      </c>
      <c r="D148" s="47" t="s">
        <v>13</v>
      </c>
      <c r="E148" s="26">
        <v>141.66666666666669</v>
      </c>
      <c r="F148" s="76">
        <f>E148/100*20</f>
        <v>28.333333333333339</v>
      </c>
      <c r="G148" s="76">
        <f>E148+F148</f>
        <v>170.00000000000003</v>
      </c>
      <c r="H148" s="19"/>
    </row>
    <row r="149" spans="2:8" ht="16.5">
      <c r="B149" s="24" t="s">
        <v>1130</v>
      </c>
      <c r="C149" s="25" t="s">
        <v>963</v>
      </c>
      <c r="D149" s="74" t="s">
        <v>13</v>
      </c>
      <c r="E149" s="26">
        <v>183.33333333333334</v>
      </c>
      <c r="F149" s="76">
        <f>E149/100*20</f>
        <v>36.666666666666671</v>
      </c>
      <c r="G149" s="76">
        <f>E149+F149</f>
        <v>220</v>
      </c>
      <c r="H149" s="61"/>
    </row>
    <row r="150" spans="2:8" ht="16.5">
      <c r="B150" s="99" t="s">
        <v>964</v>
      </c>
      <c r="C150" s="100"/>
      <c r="D150" s="100"/>
      <c r="E150" s="100"/>
      <c r="F150" s="100"/>
      <c r="G150" s="100"/>
      <c r="H150" s="101"/>
    </row>
    <row r="151" spans="2:8" ht="17.25">
      <c r="B151" s="24"/>
      <c r="C151" s="66" t="s">
        <v>965</v>
      </c>
      <c r="D151" s="47"/>
      <c r="E151" s="26"/>
      <c r="F151" s="26"/>
      <c r="G151" s="26"/>
      <c r="H151" s="19"/>
    </row>
    <row r="152" spans="2:8" ht="16.5">
      <c r="B152" s="24" t="s">
        <v>1131</v>
      </c>
      <c r="C152" s="25" t="s">
        <v>904</v>
      </c>
      <c r="D152" s="47" t="s">
        <v>68</v>
      </c>
      <c r="E152" s="26">
        <v>229.16666666666669</v>
      </c>
      <c r="F152" s="76">
        <f>E152/100*20</f>
        <v>45.833333333333343</v>
      </c>
      <c r="G152" s="76">
        <f>E152+F152</f>
        <v>275</v>
      </c>
      <c r="H152" s="19"/>
    </row>
    <row r="153" spans="2:8" ht="16.5">
      <c r="B153" s="24" t="s">
        <v>1132</v>
      </c>
      <c r="C153" s="25" t="s">
        <v>905</v>
      </c>
      <c r="D153" s="47" t="s">
        <v>68</v>
      </c>
      <c r="E153" s="26">
        <v>366.66666666666669</v>
      </c>
      <c r="F153" s="76">
        <f>E153/100*20</f>
        <v>73.333333333333343</v>
      </c>
      <c r="G153" s="76">
        <f>E153+F153</f>
        <v>440</v>
      </c>
      <c r="H153" s="19"/>
    </row>
    <row r="154" spans="2:8" ht="16.5">
      <c r="B154" s="24" t="s">
        <v>1133</v>
      </c>
      <c r="C154" s="25" t="s">
        <v>906</v>
      </c>
      <c r="D154" s="47" t="s">
        <v>68</v>
      </c>
      <c r="E154" s="26">
        <v>550</v>
      </c>
      <c r="F154" s="76">
        <f>E154/100*20</f>
        <v>110</v>
      </c>
      <c r="G154" s="76">
        <f>E154+F154</f>
        <v>660</v>
      </c>
      <c r="H154" s="19"/>
    </row>
    <row r="155" spans="2:8" ht="17.25">
      <c r="B155" s="24"/>
      <c r="C155" s="66" t="s">
        <v>966</v>
      </c>
      <c r="D155" s="47"/>
      <c r="E155" s="26"/>
      <c r="F155" s="26"/>
      <c r="G155" s="26"/>
      <c r="H155" s="19"/>
    </row>
    <row r="156" spans="2:8" ht="16.5">
      <c r="B156" s="24" t="s">
        <v>1134</v>
      </c>
      <c r="C156" s="25" t="s">
        <v>904</v>
      </c>
      <c r="D156" s="47" t="s">
        <v>68</v>
      </c>
      <c r="E156" s="26">
        <v>258.33333333333337</v>
      </c>
      <c r="F156" s="76">
        <f>E156/100*20</f>
        <v>51.666666666666679</v>
      </c>
      <c r="G156" s="76">
        <f>E156+F156</f>
        <v>310.00000000000006</v>
      </c>
      <c r="H156" s="19"/>
    </row>
    <row r="157" spans="2:8" ht="16.5">
      <c r="B157" s="24" t="s">
        <v>1135</v>
      </c>
      <c r="C157" s="25" t="s">
        <v>905</v>
      </c>
      <c r="D157" s="47" t="s">
        <v>68</v>
      </c>
      <c r="E157" s="26">
        <v>445.83333333333337</v>
      </c>
      <c r="F157" s="76">
        <f>E157/100*20</f>
        <v>89.166666666666686</v>
      </c>
      <c r="G157" s="76">
        <f>E157+F157</f>
        <v>535</v>
      </c>
      <c r="H157" s="19"/>
    </row>
    <row r="158" spans="2:8" ht="16.5">
      <c r="B158" s="24" t="s">
        <v>1136</v>
      </c>
      <c r="C158" s="25" t="s">
        <v>906</v>
      </c>
      <c r="D158" s="47" t="s">
        <v>68</v>
      </c>
      <c r="E158" s="26">
        <v>625</v>
      </c>
      <c r="F158" s="76">
        <f>E158/100*20</f>
        <v>125</v>
      </c>
      <c r="G158" s="76">
        <f>E158+F158</f>
        <v>750</v>
      </c>
      <c r="H158" s="19"/>
    </row>
    <row r="159" spans="2:8" ht="16.5">
      <c r="B159" s="24" t="s">
        <v>1137</v>
      </c>
      <c r="C159" s="25" t="s">
        <v>907</v>
      </c>
      <c r="D159" s="47" t="s">
        <v>68</v>
      </c>
      <c r="E159" s="26">
        <v>808.33333333333337</v>
      </c>
      <c r="F159" s="76">
        <f>E159/100*20</f>
        <v>161.66666666666669</v>
      </c>
      <c r="G159" s="76">
        <f>E159+F159</f>
        <v>970</v>
      </c>
      <c r="H159" s="19"/>
    </row>
    <row r="160" spans="2:8" ht="16.5">
      <c r="B160" s="24" t="s">
        <v>1138</v>
      </c>
      <c r="C160" s="25" t="s">
        <v>967</v>
      </c>
      <c r="D160" s="47" t="s">
        <v>68</v>
      </c>
      <c r="E160" s="26">
        <v>808.33</v>
      </c>
      <c r="F160" s="76">
        <f>E160/100*20</f>
        <v>161.66600000000003</v>
      </c>
      <c r="G160" s="76">
        <f>E160+F160</f>
        <v>969.99600000000009</v>
      </c>
      <c r="H160" s="19"/>
    </row>
    <row r="161" spans="2:8" ht="17.25">
      <c r="B161" s="24"/>
      <c r="C161" s="66" t="s">
        <v>968</v>
      </c>
      <c r="D161" s="47"/>
      <c r="E161" s="26"/>
      <c r="F161" s="26"/>
      <c r="G161" s="26"/>
      <c r="H161" s="19"/>
    </row>
    <row r="162" spans="2:8" ht="16.5">
      <c r="B162" s="24" t="s">
        <v>1139</v>
      </c>
      <c r="C162" s="25" t="s">
        <v>904</v>
      </c>
      <c r="D162" s="47" t="s">
        <v>16</v>
      </c>
      <c r="E162" s="26">
        <v>366.67</v>
      </c>
      <c r="F162" s="76">
        <f>E162/100*20</f>
        <v>73.334000000000003</v>
      </c>
      <c r="G162" s="76">
        <f>E162+F162</f>
        <v>440.00400000000002</v>
      </c>
      <c r="H162" s="19"/>
    </row>
    <row r="163" spans="2:8" ht="16.5">
      <c r="B163" s="24" t="s">
        <v>1140</v>
      </c>
      <c r="C163" s="25" t="s">
        <v>905</v>
      </c>
      <c r="D163" s="74" t="s">
        <v>16</v>
      </c>
      <c r="E163" s="26">
        <v>550</v>
      </c>
      <c r="F163" s="76">
        <f>E163/100*20</f>
        <v>110</v>
      </c>
      <c r="G163" s="76">
        <f>E163+F163</f>
        <v>660</v>
      </c>
      <c r="H163" s="19"/>
    </row>
    <row r="164" spans="2:8" ht="16.5">
      <c r="B164" s="24" t="s">
        <v>1141</v>
      </c>
      <c r="C164" s="25" t="s">
        <v>906</v>
      </c>
      <c r="D164" s="68" t="s">
        <v>16</v>
      </c>
      <c r="E164" s="69">
        <v>729.16666666666674</v>
      </c>
      <c r="F164" s="76">
        <f>E164/100*20</f>
        <v>145.83333333333337</v>
      </c>
      <c r="G164" s="76">
        <f>E164+F164</f>
        <v>875.00000000000011</v>
      </c>
      <c r="H164" s="70"/>
    </row>
    <row r="165" spans="2:8" ht="16.5">
      <c r="B165" s="24" t="s">
        <v>1142</v>
      </c>
      <c r="C165" s="25" t="s">
        <v>907</v>
      </c>
      <c r="D165" s="47" t="s">
        <v>16</v>
      </c>
      <c r="E165" s="26">
        <v>916.66666666666674</v>
      </c>
      <c r="F165" s="76">
        <f>E165/100*20</f>
        <v>183.33333333333337</v>
      </c>
      <c r="G165" s="76">
        <f>E165+F165</f>
        <v>1100</v>
      </c>
      <c r="H165" s="19"/>
    </row>
    <row r="166" spans="2:8" ht="16.5">
      <c r="B166" s="24" t="s">
        <v>1143</v>
      </c>
      <c r="C166" s="25" t="s">
        <v>969</v>
      </c>
      <c r="D166" s="47" t="s">
        <v>16</v>
      </c>
      <c r="E166" s="26">
        <v>183.33</v>
      </c>
      <c r="F166" s="76">
        <f>E166/100*20</f>
        <v>36.666000000000004</v>
      </c>
      <c r="G166" s="76">
        <f>E166+F166</f>
        <v>219.99600000000001</v>
      </c>
      <c r="H166" s="19"/>
    </row>
    <row r="167" spans="2:8" ht="17.25">
      <c r="B167" s="24"/>
      <c r="C167" s="66" t="s">
        <v>970</v>
      </c>
      <c r="D167" s="47"/>
      <c r="E167" s="26"/>
      <c r="F167" s="26"/>
      <c r="G167" s="26"/>
      <c r="H167" s="19"/>
    </row>
    <row r="168" spans="2:8" ht="16.5">
      <c r="B168" s="24" t="s">
        <v>1169</v>
      </c>
      <c r="C168" s="25" t="s">
        <v>971</v>
      </c>
      <c r="D168" s="68" t="s">
        <v>13</v>
      </c>
      <c r="E168" s="26">
        <v>1412.5</v>
      </c>
      <c r="F168" s="76">
        <f>E168/100*20</f>
        <v>282.5</v>
      </c>
      <c r="G168" s="76">
        <f>E168+F168</f>
        <v>1695</v>
      </c>
      <c r="H168" s="19"/>
    </row>
    <row r="169" spans="2:8" ht="16.5">
      <c r="B169" s="24" t="s">
        <v>1170</v>
      </c>
      <c r="C169" s="25" t="s">
        <v>972</v>
      </c>
      <c r="D169" s="47" t="s">
        <v>13</v>
      </c>
      <c r="E169" s="26">
        <v>2783.3333333333335</v>
      </c>
      <c r="F169" s="76">
        <f>E169/100*20</f>
        <v>556.66666666666674</v>
      </c>
      <c r="G169" s="76">
        <f>E169+F169</f>
        <v>3340</v>
      </c>
      <c r="H169" s="19"/>
    </row>
    <row r="170" spans="2:8" ht="16.5">
      <c r="B170" s="24" t="s">
        <v>1171</v>
      </c>
      <c r="C170" s="25" t="s">
        <v>973</v>
      </c>
      <c r="D170" s="47" t="s">
        <v>13</v>
      </c>
      <c r="E170" s="26">
        <v>4158.3333333333339</v>
      </c>
      <c r="F170" s="76">
        <f>E170/100*20</f>
        <v>831.66666666666686</v>
      </c>
      <c r="G170" s="76">
        <f>E170+F170</f>
        <v>4990.0000000000009</v>
      </c>
      <c r="H170" s="19"/>
    </row>
    <row r="171" spans="2:8" ht="17.25">
      <c r="B171" s="24"/>
      <c r="C171" s="66" t="s">
        <v>974</v>
      </c>
      <c r="D171" s="47"/>
      <c r="E171" s="26"/>
      <c r="F171" s="26"/>
      <c r="G171" s="26"/>
      <c r="H171" s="19"/>
    </row>
    <row r="172" spans="2:8" ht="16.5">
      <c r="B172" s="24" t="s">
        <v>1172</v>
      </c>
      <c r="C172" s="25" t="s">
        <v>904</v>
      </c>
      <c r="D172" s="47" t="s">
        <v>13</v>
      </c>
      <c r="E172" s="26">
        <v>1412.5</v>
      </c>
      <c r="F172" s="76">
        <f>E172/100*20</f>
        <v>282.5</v>
      </c>
      <c r="G172" s="76">
        <f>E172+F172</f>
        <v>1695</v>
      </c>
      <c r="H172" s="19"/>
    </row>
    <row r="173" spans="2:8" ht="16.5">
      <c r="B173" s="24" t="s">
        <v>1173</v>
      </c>
      <c r="C173" s="25" t="s">
        <v>905</v>
      </c>
      <c r="D173" s="47" t="s">
        <v>13</v>
      </c>
      <c r="E173" s="26">
        <v>2325</v>
      </c>
      <c r="F173" s="76">
        <f>E173/100*20</f>
        <v>465</v>
      </c>
      <c r="G173" s="76">
        <f>E173+F173</f>
        <v>2790</v>
      </c>
      <c r="H173" s="19"/>
    </row>
    <row r="174" spans="2:8" ht="16.5">
      <c r="B174" s="24" t="s">
        <v>1174</v>
      </c>
      <c r="C174" s="25" t="s">
        <v>906</v>
      </c>
      <c r="D174" s="68" t="s">
        <v>13</v>
      </c>
      <c r="E174" s="26">
        <v>3241.666666666667</v>
      </c>
      <c r="F174" s="76">
        <f>E174/100*20</f>
        <v>648.33333333333348</v>
      </c>
      <c r="G174" s="76">
        <f>E174+F174</f>
        <v>3890.0000000000005</v>
      </c>
      <c r="H174" s="19"/>
    </row>
    <row r="175" spans="2:8" ht="17.25">
      <c r="B175" s="24"/>
      <c r="C175" s="66" t="s">
        <v>975</v>
      </c>
      <c r="D175" s="47"/>
      <c r="E175" s="26"/>
      <c r="F175" s="26"/>
      <c r="G175" s="26"/>
      <c r="H175" s="19"/>
    </row>
    <row r="176" spans="2:8" ht="16.5">
      <c r="B176" s="24" t="s">
        <v>1175</v>
      </c>
      <c r="C176" s="25" t="s">
        <v>904</v>
      </c>
      <c r="D176" s="47" t="s">
        <v>13</v>
      </c>
      <c r="E176" s="26">
        <v>1412.5</v>
      </c>
      <c r="F176" s="76">
        <f>E176/100*20</f>
        <v>282.5</v>
      </c>
      <c r="G176" s="76">
        <f>E176+F176</f>
        <v>1695</v>
      </c>
      <c r="H176" s="19"/>
    </row>
    <row r="177" spans="2:8" ht="16.5">
      <c r="B177" s="24" t="s">
        <v>1176</v>
      </c>
      <c r="C177" s="25" t="s">
        <v>905</v>
      </c>
      <c r="D177" s="47" t="s">
        <v>13</v>
      </c>
      <c r="E177" s="26">
        <v>1866.6666666666667</v>
      </c>
      <c r="F177" s="76">
        <f>E177/100*20</f>
        <v>373.33333333333337</v>
      </c>
      <c r="G177" s="76">
        <f>E177+F177</f>
        <v>2240</v>
      </c>
      <c r="H177" s="19"/>
    </row>
    <row r="178" spans="2:8" ht="16.5">
      <c r="B178" s="24" t="s">
        <v>1177</v>
      </c>
      <c r="C178" s="25" t="s">
        <v>906</v>
      </c>
      <c r="D178" s="47" t="s">
        <v>976</v>
      </c>
      <c r="E178" s="26">
        <v>2325</v>
      </c>
      <c r="F178" s="76">
        <f>E178/100*20</f>
        <v>465</v>
      </c>
      <c r="G178" s="76">
        <f>E178+F178</f>
        <v>2790</v>
      </c>
      <c r="H178" s="19"/>
    </row>
    <row r="179" spans="2:8" ht="17.25">
      <c r="B179" s="65"/>
      <c r="C179" s="66" t="s">
        <v>978</v>
      </c>
      <c r="D179" s="47"/>
      <c r="E179" s="26"/>
      <c r="F179" s="26"/>
      <c r="G179" s="26"/>
      <c r="H179" s="19"/>
    </row>
    <row r="180" spans="2:8" ht="16.5">
      <c r="B180" s="24" t="s">
        <v>1144</v>
      </c>
      <c r="C180" s="25" t="s">
        <v>937</v>
      </c>
      <c r="D180" s="47" t="s">
        <v>13</v>
      </c>
      <c r="E180" s="26">
        <v>2470.8333333333335</v>
      </c>
      <c r="F180" s="76">
        <f t="shared" ref="F180:F185" si="12">E180/100*20</f>
        <v>494.16666666666674</v>
      </c>
      <c r="G180" s="76">
        <f t="shared" ref="G180:G185" si="13">E180+F180</f>
        <v>2965</v>
      </c>
      <c r="H180" s="19"/>
    </row>
    <row r="181" spans="2:8" ht="16.5">
      <c r="B181" s="24" t="s">
        <v>1145</v>
      </c>
      <c r="C181" s="25" t="s">
        <v>939</v>
      </c>
      <c r="D181" s="47" t="s">
        <v>13</v>
      </c>
      <c r="E181" s="26">
        <v>3383.3333333333335</v>
      </c>
      <c r="F181" s="76">
        <f t="shared" si="12"/>
        <v>676.66666666666674</v>
      </c>
      <c r="G181" s="76">
        <f t="shared" si="13"/>
        <v>4060</v>
      </c>
      <c r="H181" s="19"/>
    </row>
    <row r="182" spans="2:8" ht="16.5">
      <c r="B182" s="24" t="s">
        <v>1146</v>
      </c>
      <c r="C182" s="25" t="s">
        <v>940</v>
      </c>
      <c r="D182" s="47" t="s">
        <v>13</v>
      </c>
      <c r="E182" s="26">
        <v>4300</v>
      </c>
      <c r="F182" s="76">
        <f t="shared" si="12"/>
        <v>860</v>
      </c>
      <c r="G182" s="76">
        <f t="shared" si="13"/>
        <v>5160</v>
      </c>
      <c r="H182" s="19"/>
    </row>
    <row r="183" spans="2:8" ht="16.5">
      <c r="B183" s="24" t="s">
        <v>1147</v>
      </c>
      <c r="C183" s="25" t="s">
        <v>941</v>
      </c>
      <c r="D183" s="47" t="s">
        <v>13</v>
      </c>
      <c r="E183" s="26">
        <v>5212.5</v>
      </c>
      <c r="F183" s="76">
        <f t="shared" si="12"/>
        <v>1042.5</v>
      </c>
      <c r="G183" s="76">
        <f t="shared" si="13"/>
        <v>6255</v>
      </c>
      <c r="H183" s="19"/>
    </row>
    <row r="184" spans="2:8" ht="16.5">
      <c r="B184" s="24" t="s">
        <v>1148</v>
      </c>
      <c r="C184" s="25" t="s">
        <v>977</v>
      </c>
      <c r="D184" s="47" t="s">
        <v>13</v>
      </c>
      <c r="E184" s="26">
        <v>6137.5</v>
      </c>
      <c r="F184" s="76">
        <f t="shared" si="12"/>
        <v>1227.5</v>
      </c>
      <c r="G184" s="76">
        <f t="shared" si="13"/>
        <v>7365</v>
      </c>
      <c r="H184" s="19"/>
    </row>
    <row r="185" spans="2:8" ht="16.5">
      <c r="B185" s="24" t="s">
        <v>1149</v>
      </c>
      <c r="C185" s="25" t="s">
        <v>979</v>
      </c>
      <c r="D185" s="47" t="s">
        <v>13</v>
      </c>
      <c r="E185" s="26">
        <v>458.33</v>
      </c>
      <c r="F185" s="76">
        <f t="shared" si="12"/>
        <v>91.665999999999997</v>
      </c>
      <c r="G185" s="76">
        <f t="shared" si="13"/>
        <v>549.99599999999998</v>
      </c>
      <c r="H185" s="19"/>
    </row>
    <row r="186" spans="2:8" ht="16.5">
      <c r="B186" s="103" t="s">
        <v>980</v>
      </c>
      <c r="C186" s="104"/>
      <c r="D186" s="104"/>
      <c r="E186" s="104"/>
      <c r="F186" s="104"/>
      <c r="G186" s="104"/>
      <c r="H186" s="105"/>
    </row>
    <row r="187" spans="2:8" ht="16.5">
      <c r="B187" s="24" t="s">
        <v>1150</v>
      </c>
      <c r="C187" s="25" t="s">
        <v>981</v>
      </c>
      <c r="D187" s="47" t="s">
        <v>10</v>
      </c>
      <c r="E187" s="26">
        <v>1083.33</v>
      </c>
      <c r="F187" s="76">
        <f t="shared" ref="F187:F199" si="14">E187/100*20</f>
        <v>216.666</v>
      </c>
      <c r="G187" s="76">
        <f t="shared" ref="G187:G199" si="15">E187+F187</f>
        <v>1299.9959999999999</v>
      </c>
      <c r="H187" s="19"/>
    </row>
    <row r="188" spans="2:8" ht="16.5">
      <c r="B188" s="24" t="s">
        <v>1151</v>
      </c>
      <c r="C188" s="25" t="s">
        <v>982</v>
      </c>
      <c r="D188" s="47" t="s">
        <v>10</v>
      </c>
      <c r="E188" s="26">
        <v>1083.33</v>
      </c>
      <c r="F188" s="76">
        <f t="shared" si="14"/>
        <v>216.666</v>
      </c>
      <c r="G188" s="76">
        <f t="shared" si="15"/>
        <v>1299.9959999999999</v>
      </c>
      <c r="H188" s="19"/>
    </row>
    <row r="189" spans="2:8" ht="16.5">
      <c r="B189" s="24" t="s">
        <v>1152</v>
      </c>
      <c r="C189" s="25" t="s">
        <v>983</v>
      </c>
      <c r="D189" s="47" t="s">
        <v>10</v>
      </c>
      <c r="E189" s="26">
        <v>833.33</v>
      </c>
      <c r="F189" s="76">
        <f t="shared" si="14"/>
        <v>166.66600000000003</v>
      </c>
      <c r="G189" s="76">
        <f t="shared" si="15"/>
        <v>999.99600000000009</v>
      </c>
      <c r="H189" s="19"/>
    </row>
    <row r="190" spans="2:8" ht="16.5">
      <c r="B190" s="24" t="s">
        <v>1153</v>
      </c>
      <c r="C190" s="25" t="s">
        <v>984</v>
      </c>
      <c r="D190" s="47" t="s">
        <v>10</v>
      </c>
      <c r="E190" s="26">
        <v>1083.33</v>
      </c>
      <c r="F190" s="76">
        <f t="shared" si="14"/>
        <v>216.666</v>
      </c>
      <c r="G190" s="76">
        <f t="shared" si="15"/>
        <v>1299.9959999999999</v>
      </c>
      <c r="H190" s="19"/>
    </row>
    <row r="191" spans="2:8" ht="16.5">
      <c r="B191" s="24" t="s">
        <v>1154</v>
      </c>
      <c r="C191" s="25" t="s">
        <v>985</v>
      </c>
      <c r="D191" s="47" t="s">
        <v>10</v>
      </c>
      <c r="E191" s="26">
        <v>1083.33</v>
      </c>
      <c r="F191" s="76">
        <f t="shared" si="14"/>
        <v>216.666</v>
      </c>
      <c r="G191" s="76">
        <f t="shared" si="15"/>
        <v>1299.9959999999999</v>
      </c>
      <c r="H191" s="19"/>
    </row>
    <row r="192" spans="2:8" ht="16.5">
      <c r="B192" s="24" t="s">
        <v>1155</v>
      </c>
      <c r="C192" s="25" t="s">
        <v>986</v>
      </c>
      <c r="D192" s="47" t="s">
        <v>10</v>
      </c>
      <c r="E192" s="26">
        <v>1083.33</v>
      </c>
      <c r="F192" s="76">
        <f t="shared" si="14"/>
        <v>216.666</v>
      </c>
      <c r="G192" s="76">
        <f t="shared" si="15"/>
        <v>1299.9959999999999</v>
      </c>
      <c r="H192" s="19"/>
    </row>
    <row r="193" spans="2:8" ht="16.5">
      <c r="B193" s="24" t="s">
        <v>1156</v>
      </c>
      <c r="C193" s="25" t="s">
        <v>987</v>
      </c>
      <c r="D193" s="47" t="s">
        <v>10</v>
      </c>
      <c r="E193" s="26">
        <v>1083.33</v>
      </c>
      <c r="F193" s="76">
        <f t="shared" si="14"/>
        <v>216.666</v>
      </c>
      <c r="G193" s="76">
        <f t="shared" si="15"/>
        <v>1299.9959999999999</v>
      </c>
      <c r="H193" s="19"/>
    </row>
    <row r="194" spans="2:8" ht="16.5">
      <c r="B194" s="24" t="s">
        <v>1157</v>
      </c>
      <c r="C194" s="25" t="s">
        <v>988</v>
      </c>
      <c r="D194" s="47" t="s">
        <v>10</v>
      </c>
      <c r="E194" s="26">
        <v>1083.33</v>
      </c>
      <c r="F194" s="76">
        <f t="shared" si="14"/>
        <v>216.666</v>
      </c>
      <c r="G194" s="76">
        <f t="shared" si="15"/>
        <v>1299.9959999999999</v>
      </c>
      <c r="H194" s="19"/>
    </row>
    <row r="195" spans="2:8" ht="16.5">
      <c r="B195" s="24" t="s">
        <v>1158</v>
      </c>
      <c r="C195" s="25" t="s">
        <v>989</v>
      </c>
      <c r="D195" s="47" t="s">
        <v>10</v>
      </c>
      <c r="E195" s="26">
        <v>1083.33</v>
      </c>
      <c r="F195" s="76">
        <f t="shared" si="14"/>
        <v>216.666</v>
      </c>
      <c r="G195" s="76">
        <f t="shared" si="15"/>
        <v>1299.9959999999999</v>
      </c>
      <c r="H195" s="19"/>
    </row>
    <row r="196" spans="2:8" ht="16.5">
      <c r="B196" s="24" t="s">
        <v>1159</v>
      </c>
      <c r="C196" s="25" t="s">
        <v>1160</v>
      </c>
      <c r="D196" s="47" t="s">
        <v>10</v>
      </c>
      <c r="E196" s="26">
        <v>833.33</v>
      </c>
      <c r="F196" s="76">
        <f t="shared" si="14"/>
        <v>166.66600000000003</v>
      </c>
      <c r="G196" s="76">
        <f t="shared" si="15"/>
        <v>999.99600000000009</v>
      </c>
      <c r="H196" s="19"/>
    </row>
    <row r="197" spans="2:8" ht="16.5">
      <c r="B197" s="24" t="s">
        <v>1161</v>
      </c>
      <c r="C197" s="25" t="s">
        <v>1162</v>
      </c>
      <c r="D197" s="47" t="s">
        <v>10</v>
      </c>
      <c r="E197" s="26">
        <v>833.33</v>
      </c>
      <c r="F197" s="76">
        <f t="shared" si="14"/>
        <v>166.66600000000003</v>
      </c>
      <c r="G197" s="76">
        <f t="shared" si="15"/>
        <v>999.99600000000009</v>
      </c>
      <c r="H197" s="19"/>
    </row>
    <row r="198" spans="2:8" ht="16.5">
      <c r="B198" s="24" t="s">
        <v>1163</v>
      </c>
      <c r="C198" s="25" t="s">
        <v>990</v>
      </c>
      <c r="D198" s="47" t="s">
        <v>10</v>
      </c>
      <c r="E198" s="26">
        <v>833.33</v>
      </c>
      <c r="F198" s="76">
        <f t="shared" si="14"/>
        <v>166.66600000000003</v>
      </c>
      <c r="G198" s="76">
        <f t="shared" si="15"/>
        <v>999.99600000000009</v>
      </c>
      <c r="H198" s="19"/>
    </row>
    <row r="199" spans="2:8" ht="16.5">
      <c r="B199" s="24" t="s">
        <v>1164</v>
      </c>
      <c r="C199" s="25" t="s">
        <v>991</v>
      </c>
      <c r="D199" s="47" t="s">
        <v>10</v>
      </c>
      <c r="E199" s="26">
        <v>833.33</v>
      </c>
      <c r="F199" s="76">
        <f t="shared" si="14"/>
        <v>166.66600000000003</v>
      </c>
      <c r="G199" s="76">
        <f t="shared" si="15"/>
        <v>999.99600000000009</v>
      </c>
      <c r="H199" s="19"/>
    </row>
    <row r="200" spans="2:8" ht="16.5">
      <c r="B200" s="103" t="s">
        <v>992</v>
      </c>
      <c r="C200" s="104"/>
      <c r="D200" s="104"/>
      <c r="E200" s="104"/>
      <c r="F200" s="104"/>
      <c r="G200" s="104"/>
      <c r="H200" s="105"/>
    </row>
    <row r="201" spans="2:8" ht="33">
      <c r="B201" s="24" t="s">
        <v>1165</v>
      </c>
      <c r="C201" s="25" t="s">
        <v>993</v>
      </c>
      <c r="D201" s="47" t="s">
        <v>14</v>
      </c>
      <c r="E201" s="26">
        <v>229.16666666666669</v>
      </c>
      <c r="F201" s="76">
        <f>E201/100*20</f>
        <v>45.833333333333343</v>
      </c>
      <c r="G201" s="76">
        <f>E201+F201</f>
        <v>275</v>
      </c>
      <c r="H201" s="19" t="s">
        <v>994</v>
      </c>
    </row>
    <row r="202" spans="2:8" ht="16.5">
      <c r="B202" s="24" t="s">
        <v>1166</v>
      </c>
      <c r="C202" s="25" t="s">
        <v>995</v>
      </c>
      <c r="D202" s="47" t="s">
        <v>14</v>
      </c>
      <c r="E202" s="26">
        <v>541.66999999999996</v>
      </c>
      <c r="F202" s="76">
        <f>E202/100*20</f>
        <v>108.33399999999999</v>
      </c>
      <c r="G202" s="76">
        <f>E202+F202</f>
        <v>650.00399999999991</v>
      </c>
      <c r="H202" s="19" t="s">
        <v>996</v>
      </c>
    </row>
    <row r="203" spans="2:8" ht="16.5">
      <c r="B203" s="99" t="s">
        <v>997</v>
      </c>
      <c r="C203" s="100"/>
      <c r="D203" s="100"/>
      <c r="E203" s="100"/>
      <c r="F203" s="100"/>
      <c r="G203" s="100"/>
      <c r="H203" s="101"/>
    </row>
    <row r="204" spans="2:8" ht="17.25">
      <c r="B204" s="24"/>
      <c r="C204" s="66" t="s">
        <v>998</v>
      </c>
      <c r="D204" s="47"/>
      <c r="E204" s="26"/>
      <c r="F204" s="26"/>
      <c r="G204" s="26"/>
      <c r="H204" s="19"/>
    </row>
    <row r="205" spans="2:8" ht="16.5">
      <c r="B205" s="24" t="s">
        <v>1167</v>
      </c>
      <c r="C205" s="25" t="s">
        <v>999</v>
      </c>
      <c r="D205" s="47" t="s">
        <v>13</v>
      </c>
      <c r="E205" s="26">
        <v>666.67</v>
      </c>
      <c r="F205" s="76">
        <f>E205/100*20</f>
        <v>133.334</v>
      </c>
      <c r="G205" s="76">
        <f>E205+F205</f>
        <v>800.00399999999991</v>
      </c>
      <c r="H205" s="19"/>
    </row>
    <row r="206" spans="2:8" ht="16.5">
      <c r="B206" s="24" t="s">
        <v>1168</v>
      </c>
      <c r="C206" s="25" t="s">
        <v>1000</v>
      </c>
      <c r="D206" s="47" t="s">
        <v>13</v>
      </c>
      <c r="E206" s="26">
        <v>416.67</v>
      </c>
      <c r="F206" s="76">
        <f>E206/100*20</f>
        <v>83.334000000000003</v>
      </c>
      <c r="G206" s="76">
        <f>E206+F206</f>
        <v>500.00400000000002</v>
      </c>
      <c r="H206" s="19"/>
    </row>
    <row r="207" spans="2:8" ht="16.5">
      <c r="B207" s="106" t="s">
        <v>1001</v>
      </c>
      <c r="C207" s="107"/>
      <c r="D207" s="107"/>
      <c r="E207" s="107"/>
      <c r="F207" s="107"/>
      <c r="G207" s="107"/>
      <c r="H207" s="108"/>
    </row>
    <row r="208" spans="2:8" ht="16.5">
      <c r="B208" s="24" t="s">
        <v>1178</v>
      </c>
      <c r="C208" s="25" t="s">
        <v>1002</v>
      </c>
      <c r="D208" s="47" t="s">
        <v>692</v>
      </c>
      <c r="E208" s="26">
        <v>3658.3333333333335</v>
      </c>
      <c r="F208" s="76">
        <f t="shared" ref="F208:F223" si="16">E208/100*20</f>
        <v>731.66666666666674</v>
      </c>
      <c r="G208" s="76">
        <f t="shared" ref="G208:G223" si="17">E208+F208</f>
        <v>4390</v>
      </c>
      <c r="H208" s="19"/>
    </row>
    <row r="209" spans="2:8" ht="16.5">
      <c r="B209" s="24" t="s">
        <v>1179</v>
      </c>
      <c r="C209" s="25" t="s">
        <v>1003</v>
      </c>
      <c r="D209" s="47" t="s">
        <v>692</v>
      </c>
      <c r="E209" s="26">
        <v>5487.5</v>
      </c>
      <c r="F209" s="76">
        <f t="shared" si="16"/>
        <v>1097.5</v>
      </c>
      <c r="G209" s="76">
        <f t="shared" si="17"/>
        <v>6585</v>
      </c>
      <c r="H209" s="19"/>
    </row>
    <row r="210" spans="2:8" ht="16.5">
      <c r="B210" s="24" t="s">
        <v>1180</v>
      </c>
      <c r="C210" s="25" t="s">
        <v>1004</v>
      </c>
      <c r="D210" s="47" t="s">
        <v>692</v>
      </c>
      <c r="E210" s="26">
        <v>8229.1666666666679</v>
      </c>
      <c r="F210" s="76">
        <f t="shared" si="16"/>
        <v>1645.8333333333337</v>
      </c>
      <c r="G210" s="76">
        <f t="shared" si="17"/>
        <v>9875.0000000000018</v>
      </c>
      <c r="H210" s="19"/>
    </row>
    <row r="211" spans="2:8" ht="16.5">
      <c r="B211" s="24" t="s">
        <v>1181</v>
      </c>
      <c r="C211" s="25" t="s">
        <v>1005</v>
      </c>
      <c r="D211" s="47" t="s">
        <v>692</v>
      </c>
      <c r="E211" s="26">
        <v>10970.833333333334</v>
      </c>
      <c r="F211" s="76">
        <f t="shared" si="16"/>
        <v>2194.166666666667</v>
      </c>
      <c r="G211" s="76">
        <f t="shared" si="17"/>
        <v>13165</v>
      </c>
      <c r="H211" s="19"/>
    </row>
    <row r="212" spans="2:8" ht="16.5">
      <c r="B212" s="24" t="s">
        <v>1182</v>
      </c>
      <c r="C212" s="25" t="s">
        <v>1006</v>
      </c>
      <c r="D212" s="47" t="s">
        <v>68</v>
      </c>
      <c r="E212" s="26">
        <v>458.33333333333337</v>
      </c>
      <c r="F212" s="76">
        <f t="shared" si="16"/>
        <v>91.666666666666686</v>
      </c>
      <c r="G212" s="76">
        <f t="shared" si="17"/>
        <v>550</v>
      </c>
      <c r="H212" s="19"/>
    </row>
    <row r="213" spans="2:8" ht="16.5">
      <c r="B213" s="24" t="s">
        <v>1183</v>
      </c>
      <c r="C213" s="25" t="s">
        <v>1007</v>
      </c>
      <c r="D213" s="47" t="s">
        <v>68</v>
      </c>
      <c r="E213" s="26">
        <v>916.66666666666674</v>
      </c>
      <c r="F213" s="76">
        <f t="shared" si="16"/>
        <v>183.33333333333337</v>
      </c>
      <c r="G213" s="76">
        <f t="shared" si="17"/>
        <v>1100</v>
      </c>
      <c r="H213" s="19"/>
    </row>
    <row r="214" spans="2:8" ht="16.5">
      <c r="B214" s="24" t="s">
        <v>1184</v>
      </c>
      <c r="C214" s="25" t="s">
        <v>1008</v>
      </c>
      <c r="D214" s="47" t="s">
        <v>68</v>
      </c>
      <c r="E214" s="26">
        <v>1829.1666666666667</v>
      </c>
      <c r="F214" s="76">
        <f t="shared" si="16"/>
        <v>365.83333333333337</v>
      </c>
      <c r="G214" s="76">
        <f t="shared" si="17"/>
        <v>2195</v>
      </c>
      <c r="H214" s="19"/>
    </row>
    <row r="215" spans="2:8" ht="16.5">
      <c r="B215" s="24" t="s">
        <v>1185</v>
      </c>
      <c r="C215" s="25" t="s">
        <v>1009</v>
      </c>
      <c r="D215" s="47" t="s">
        <v>68</v>
      </c>
      <c r="E215" s="26">
        <v>3658.3333333333335</v>
      </c>
      <c r="F215" s="76">
        <f t="shared" si="16"/>
        <v>731.66666666666674</v>
      </c>
      <c r="G215" s="76">
        <f t="shared" si="17"/>
        <v>4390</v>
      </c>
      <c r="H215" s="19"/>
    </row>
    <row r="216" spans="2:8" ht="16.5">
      <c r="B216" s="24" t="s">
        <v>1186</v>
      </c>
      <c r="C216" s="25" t="s">
        <v>1010</v>
      </c>
      <c r="D216" s="47" t="s">
        <v>68</v>
      </c>
      <c r="E216" s="26">
        <v>916.66666666666674</v>
      </c>
      <c r="F216" s="76">
        <f t="shared" si="16"/>
        <v>183.33333333333337</v>
      </c>
      <c r="G216" s="76">
        <f t="shared" si="17"/>
        <v>1100</v>
      </c>
      <c r="H216" s="19"/>
    </row>
    <row r="217" spans="2:8" ht="16.5">
      <c r="B217" s="24" t="s">
        <v>1187</v>
      </c>
      <c r="C217" s="25" t="s">
        <v>1011</v>
      </c>
      <c r="D217" s="47" t="s">
        <v>68</v>
      </c>
      <c r="E217" s="26">
        <v>2741.666666666667</v>
      </c>
      <c r="F217" s="76">
        <f t="shared" si="16"/>
        <v>548.33333333333348</v>
      </c>
      <c r="G217" s="76">
        <f t="shared" si="17"/>
        <v>3290.0000000000005</v>
      </c>
      <c r="H217" s="19"/>
    </row>
    <row r="218" spans="2:8" ht="16.5">
      <c r="B218" s="24" t="s">
        <v>1188</v>
      </c>
      <c r="C218" s="25" t="s">
        <v>1012</v>
      </c>
      <c r="D218" s="47" t="s">
        <v>68</v>
      </c>
      <c r="E218" s="26">
        <v>4570.8333333333339</v>
      </c>
      <c r="F218" s="76">
        <f t="shared" si="16"/>
        <v>914.16666666666686</v>
      </c>
      <c r="G218" s="76">
        <f t="shared" si="17"/>
        <v>5485.0000000000009</v>
      </c>
      <c r="H218" s="19"/>
    </row>
    <row r="219" spans="2:8" ht="16.5">
      <c r="B219" s="24" t="s">
        <v>1189</v>
      </c>
      <c r="C219" s="25" t="s">
        <v>1013</v>
      </c>
      <c r="D219" s="47" t="s">
        <v>68</v>
      </c>
      <c r="E219" s="26">
        <v>5487.5</v>
      </c>
      <c r="F219" s="76">
        <f t="shared" si="16"/>
        <v>1097.5</v>
      </c>
      <c r="G219" s="76">
        <f t="shared" si="17"/>
        <v>6585</v>
      </c>
      <c r="H219" s="19"/>
    </row>
    <row r="220" spans="2:8" ht="16.5">
      <c r="B220" s="24" t="s">
        <v>1190</v>
      </c>
      <c r="C220" s="25" t="s">
        <v>1014</v>
      </c>
      <c r="D220" s="47" t="s">
        <v>692</v>
      </c>
      <c r="E220" s="26">
        <v>10970.833333333334</v>
      </c>
      <c r="F220" s="76">
        <f t="shared" si="16"/>
        <v>2194.166666666667</v>
      </c>
      <c r="G220" s="76">
        <f t="shared" si="17"/>
        <v>13165</v>
      </c>
      <c r="H220" s="19"/>
    </row>
    <row r="221" spans="2:8" ht="16.5">
      <c r="B221" s="24" t="s">
        <v>1191</v>
      </c>
      <c r="C221" s="25" t="s">
        <v>1015</v>
      </c>
      <c r="D221" s="47" t="s">
        <v>692</v>
      </c>
      <c r="E221" s="26">
        <v>6400</v>
      </c>
      <c r="F221" s="76">
        <f t="shared" si="16"/>
        <v>1280</v>
      </c>
      <c r="G221" s="76">
        <f t="shared" si="17"/>
        <v>7680</v>
      </c>
      <c r="H221" s="19"/>
    </row>
    <row r="222" spans="2:8" ht="16.5">
      <c r="B222" s="24" t="s">
        <v>1192</v>
      </c>
      <c r="C222" s="25" t="s">
        <v>1016</v>
      </c>
      <c r="D222" s="47" t="s">
        <v>692</v>
      </c>
      <c r="E222" s="26">
        <v>7316.666666666667</v>
      </c>
      <c r="F222" s="76">
        <f t="shared" si="16"/>
        <v>1463.3333333333335</v>
      </c>
      <c r="G222" s="76">
        <f t="shared" si="17"/>
        <v>8780</v>
      </c>
      <c r="H222" s="19"/>
    </row>
    <row r="223" spans="2:8" ht="16.5">
      <c r="B223" s="24" t="s">
        <v>1193</v>
      </c>
      <c r="C223" s="71" t="s">
        <v>1017</v>
      </c>
      <c r="D223" s="47" t="s">
        <v>692</v>
      </c>
      <c r="E223" s="49">
        <v>9141.6666666666679</v>
      </c>
      <c r="F223" s="76">
        <f t="shared" si="16"/>
        <v>1828.3333333333337</v>
      </c>
      <c r="G223" s="76">
        <f t="shared" si="17"/>
        <v>10970.000000000002</v>
      </c>
      <c r="H223" s="72"/>
    </row>
  </sheetData>
  <mergeCells count="20">
    <mergeCell ref="B150:H150"/>
    <mergeCell ref="B200:H200"/>
    <mergeCell ref="B186:H186"/>
    <mergeCell ref="B203:H203"/>
    <mergeCell ref="B207:H207"/>
    <mergeCell ref="B2:H2"/>
    <mergeCell ref="B3:H5"/>
    <mergeCell ref="B6:B7"/>
    <mergeCell ref="C6:C7"/>
    <mergeCell ref="D6:D7"/>
    <mergeCell ref="E6:G6"/>
    <mergeCell ref="H6:H7"/>
    <mergeCell ref="B88:H88"/>
    <mergeCell ref="B98:H98"/>
    <mergeCell ref="B136:H136"/>
    <mergeCell ref="B9:H10"/>
    <mergeCell ref="B12:H12"/>
    <mergeCell ref="B18:H18"/>
    <mergeCell ref="B70:H70"/>
    <mergeCell ref="B78:H78"/>
  </mergeCells>
  <pageMargins left="0.7" right="0.7" top="0.75" bottom="0.75" header="0.3" footer="0.3"/>
  <pageSetup paperSize="9" scale="35" orientation="portrait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1896,1897,1900, 2048,2049,2 (2</vt:lpstr>
      <vt:lpstr>Лист1</vt:lpstr>
      <vt:lpstr>'1896,1897,1900, 2048,2049,2 (2'!Заголовки_для_печати</vt:lpstr>
      <vt:lpstr>'1896,1897,1900, 2048,2049,2 (2'!Область_печати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Брянская МВЛ</cp:lastModifiedBy>
  <cp:lastPrinted>2023-12-27T09:46:43Z</cp:lastPrinted>
  <dcterms:created xsi:type="dcterms:W3CDTF">2021-10-22T06:16:59Z</dcterms:created>
  <dcterms:modified xsi:type="dcterms:W3CDTF">2023-12-27T09:47:20Z</dcterms:modified>
</cp:coreProperties>
</file>